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ce33dc7834ad1d/Szkółki WAŻYŃSCY/2. Dorosłe rośliny/Oferta/Oferta do klienta/"/>
    </mc:Choice>
  </mc:AlternateContent>
  <xr:revisionPtr revIDLastSave="0" documentId="8_{191927F6-3847-4614-9628-BF58971FBE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ERTA 2025" sheetId="1" r:id="rId1"/>
  </sheets>
  <definedNames>
    <definedName name="_xlnm._FilterDatabase" localSheetId="0" hidden="1">'OFERTA 2025'!$A$35:$L$1120</definedName>
    <definedName name="_xlnm.Print_Area" localSheetId="0">'OFERTA 2025'!$A$1:$L$1120</definedName>
    <definedName name="_xlnm.Print_Titles" localSheetId="0">'OFERTA 2025'!$35:$35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0" i="1" l="1"/>
  <c r="L110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L1022" i="1"/>
  <c r="K1022" i="1"/>
  <c r="K43" i="1"/>
  <c r="L43" i="1"/>
  <c r="K44" i="1"/>
  <c r="L44" i="1"/>
  <c r="K45" i="1"/>
  <c r="L45" i="1"/>
  <c r="K46" i="1"/>
  <c r="L46" i="1"/>
  <c r="K47" i="1"/>
  <c r="L47" i="1"/>
  <c r="K48" i="1"/>
  <c r="L48" i="1"/>
  <c r="K49" i="1"/>
  <c r="L49" i="1"/>
  <c r="K50" i="1"/>
  <c r="L50" i="1"/>
  <c r="K51" i="1"/>
  <c r="L51" i="1"/>
  <c r="K52" i="1"/>
  <c r="L52" i="1"/>
  <c r="K53" i="1"/>
  <c r="L53" i="1"/>
  <c r="K54" i="1"/>
  <c r="L54" i="1"/>
  <c r="K55" i="1"/>
  <c r="L55" i="1"/>
  <c r="K56" i="1"/>
  <c r="L56" i="1"/>
  <c r="K57" i="1"/>
  <c r="L57" i="1"/>
  <c r="K58" i="1"/>
  <c r="L58" i="1"/>
  <c r="K59" i="1"/>
  <c r="L59" i="1"/>
  <c r="K60" i="1"/>
  <c r="L60" i="1"/>
  <c r="K61" i="1"/>
  <c r="L61" i="1"/>
  <c r="K62" i="1"/>
  <c r="L62" i="1"/>
  <c r="K63" i="1"/>
  <c r="L63" i="1"/>
  <c r="K64" i="1"/>
  <c r="L64" i="1"/>
  <c r="K65" i="1"/>
  <c r="L65" i="1"/>
  <c r="K66" i="1"/>
  <c r="L66" i="1"/>
  <c r="K67" i="1"/>
  <c r="L67" i="1"/>
  <c r="K68" i="1"/>
  <c r="L68" i="1"/>
  <c r="K69" i="1"/>
  <c r="L69" i="1"/>
  <c r="K70" i="1"/>
  <c r="L70" i="1"/>
  <c r="K71" i="1"/>
  <c r="L71" i="1"/>
  <c r="K72" i="1"/>
  <c r="L72" i="1"/>
  <c r="K73" i="1"/>
  <c r="L73" i="1"/>
  <c r="K74" i="1"/>
  <c r="L74" i="1"/>
  <c r="K75" i="1"/>
  <c r="L75" i="1"/>
  <c r="K76" i="1"/>
  <c r="L76" i="1"/>
  <c r="K77" i="1"/>
  <c r="L77" i="1"/>
  <c r="K78" i="1"/>
  <c r="L78" i="1"/>
  <c r="K79" i="1"/>
  <c r="L79" i="1"/>
  <c r="K80" i="1"/>
  <c r="L80" i="1"/>
  <c r="K81" i="1"/>
  <c r="L81" i="1"/>
  <c r="K82" i="1"/>
  <c r="L82" i="1"/>
  <c r="K83" i="1"/>
  <c r="L83" i="1"/>
  <c r="K84" i="1"/>
  <c r="L84" i="1"/>
  <c r="K85" i="1"/>
  <c r="L85" i="1"/>
  <c r="K86" i="1"/>
  <c r="L86" i="1"/>
  <c r="K87" i="1"/>
  <c r="L87" i="1"/>
  <c r="K88" i="1"/>
  <c r="L88" i="1"/>
  <c r="K89" i="1"/>
  <c r="L89" i="1"/>
  <c r="K90" i="1"/>
  <c r="L90" i="1"/>
  <c r="K91" i="1"/>
  <c r="L91" i="1"/>
  <c r="K92" i="1"/>
  <c r="L92" i="1"/>
  <c r="K93" i="1"/>
  <c r="L93" i="1"/>
  <c r="K94" i="1"/>
  <c r="L94" i="1"/>
  <c r="K95" i="1"/>
  <c r="L95" i="1"/>
  <c r="K96" i="1"/>
  <c r="L96" i="1"/>
  <c r="K97" i="1"/>
  <c r="L97" i="1"/>
  <c r="K98" i="1"/>
  <c r="L98" i="1"/>
  <c r="K99" i="1"/>
  <c r="L99" i="1"/>
  <c r="K100" i="1"/>
  <c r="L100" i="1"/>
  <c r="K101" i="1"/>
  <c r="L101" i="1"/>
  <c r="K102" i="1"/>
  <c r="L102" i="1"/>
  <c r="K103" i="1"/>
  <c r="L103" i="1"/>
  <c r="K104" i="1"/>
  <c r="L104" i="1"/>
  <c r="K105" i="1"/>
  <c r="L105" i="1"/>
  <c r="K106" i="1"/>
  <c r="L106" i="1"/>
  <c r="K107" i="1"/>
  <c r="L107" i="1"/>
  <c r="K108" i="1"/>
  <c r="L108" i="1"/>
  <c r="K109" i="1"/>
  <c r="L109" i="1"/>
  <c r="K111" i="1"/>
  <c r="L111" i="1"/>
  <c r="K112" i="1"/>
  <c r="L112" i="1"/>
  <c r="K113" i="1"/>
  <c r="L113" i="1"/>
  <c r="K114" i="1"/>
  <c r="L114" i="1"/>
  <c r="K115" i="1"/>
  <c r="L115" i="1"/>
  <c r="K116" i="1"/>
  <c r="L116" i="1"/>
  <c r="K117" i="1"/>
  <c r="L117" i="1"/>
  <c r="K118" i="1"/>
  <c r="L118" i="1"/>
  <c r="K119" i="1"/>
  <c r="L119" i="1"/>
  <c r="K120" i="1"/>
  <c r="L120" i="1"/>
  <c r="K121" i="1"/>
  <c r="L121" i="1"/>
  <c r="K122" i="1"/>
  <c r="L122" i="1"/>
  <c r="K123" i="1"/>
  <c r="L123" i="1"/>
  <c r="K124" i="1"/>
  <c r="L124" i="1"/>
  <c r="K125" i="1"/>
  <c r="L125" i="1"/>
  <c r="K126" i="1"/>
  <c r="L126" i="1"/>
  <c r="K127" i="1"/>
  <c r="L127" i="1"/>
  <c r="K128" i="1"/>
  <c r="L128" i="1"/>
  <c r="K129" i="1"/>
  <c r="L129" i="1"/>
  <c r="K130" i="1"/>
  <c r="L130" i="1"/>
  <c r="K131" i="1"/>
  <c r="L131" i="1"/>
  <c r="K132" i="1"/>
  <c r="L132" i="1"/>
  <c r="K133" i="1"/>
  <c r="L133" i="1"/>
  <c r="K134" i="1"/>
  <c r="L134" i="1"/>
  <c r="K135" i="1"/>
  <c r="L135" i="1"/>
  <c r="K136" i="1"/>
  <c r="L136" i="1"/>
  <c r="K137" i="1"/>
  <c r="L137" i="1"/>
  <c r="K138" i="1"/>
  <c r="L138" i="1"/>
  <c r="K139" i="1"/>
  <c r="L139" i="1"/>
  <c r="K140" i="1"/>
  <c r="L140" i="1"/>
  <c r="K141" i="1"/>
  <c r="L141" i="1"/>
  <c r="K142" i="1"/>
  <c r="L142" i="1"/>
  <c r="K143" i="1"/>
  <c r="L143" i="1"/>
  <c r="K144" i="1"/>
  <c r="L144" i="1"/>
  <c r="K145" i="1"/>
  <c r="L145" i="1"/>
  <c r="K146" i="1"/>
  <c r="L146" i="1"/>
  <c r="K147" i="1"/>
  <c r="L147" i="1"/>
  <c r="K148" i="1"/>
  <c r="L148" i="1"/>
  <c r="K149" i="1"/>
  <c r="L149" i="1"/>
  <c r="K150" i="1"/>
  <c r="L150" i="1"/>
  <c r="K151" i="1"/>
  <c r="L151" i="1"/>
  <c r="K152" i="1"/>
  <c r="L152" i="1"/>
  <c r="K153" i="1"/>
  <c r="L153" i="1"/>
  <c r="K154" i="1"/>
  <c r="L154" i="1"/>
  <c r="K155" i="1"/>
  <c r="L155" i="1"/>
  <c r="K156" i="1"/>
  <c r="L156" i="1"/>
  <c r="K157" i="1"/>
  <c r="L157" i="1"/>
  <c r="K158" i="1"/>
  <c r="L158" i="1"/>
  <c r="K159" i="1"/>
  <c r="L159" i="1"/>
  <c r="K160" i="1"/>
  <c r="L160" i="1"/>
  <c r="K161" i="1"/>
  <c r="L161" i="1"/>
  <c r="K162" i="1"/>
  <c r="L162" i="1"/>
  <c r="K163" i="1"/>
  <c r="L163" i="1"/>
  <c r="K164" i="1"/>
  <c r="L164" i="1"/>
  <c r="K165" i="1"/>
  <c r="L165" i="1"/>
  <c r="K166" i="1"/>
  <c r="L166" i="1"/>
  <c r="K167" i="1"/>
  <c r="L167" i="1"/>
  <c r="K168" i="1"/>
  <c r="L168" i="1"/>
  <c r="K169" i="1"/>
  <c r="L169" i="1"/>
  <c r="K170" i="1"/>
  <c r="L170" i="1"/>
  <c r="K171" i="1"/>
  <c r="L171" i="1"/>
  <c r="K172" i="1"/>
  <c r="L172" i="1"/>
  <c r="K173" i="1"/>
  <c r="L173" i="1"/>
  <c r="K174" i="1"/>
  <c r="L174" i="1"/>
  <c r="K175" i="1"/>
  <c r="L175" i="1"/>
  <c r="K176" i="1"/>
  <c r="L176" i="1"/>
  <c r="K177" i="1"/>
  <c r="L177" i="1"/>
  <c r="K178" i="1"/>
  <c r="L178" i="1"/>
  <c r="K179" i="1"/>
  <c r="L179" i="1"/>
  <c r="K180" i="1"/>
  <c r="L180" i="1"/>
  <c r="K181" i="1"/>
  <c r="L181" i="1"/>
  <c r="K182" i="1"/>
  <c r="L182" i="1"/>
  <c r="K183" i="1"/>
  <c r="L183" i="1"/>
  <c r="K184" i="1"/>
  <c r="L184" i="1"/>
  <c r="K185" i="1"/>
  <c r="L185" i="1"/>
  <c r="K186" i="1"/>
  <c r="L186" i="1"/>
  <c r="K187" i="1"/>
  <c r="L187" i="1"/>
  <c r="K188" i="1"/>
  <c r="L188" i="1"/>
  <c r="K189" i="1"/>
  <c r="L189" i="1"/>
  <c r="K190" i="1"/>
  <c r="L190" i="1"/>
  <c r="K191" i="1"/>
  <c r="L191" i="1"/>
  <c r="K192" i="1"/>
  <c r="L192" i="1"/>
  <c r="K193" i="1"/>
  <c r="L193" i="1"/>
  <c r="K194" i="1"/>
  <c r="L194" i="1"/>
  <c r="K195" i="1"/>
  <c r="L195" i="1"/>
  <c r="K196" i="1"/>
  <c r="L196" i="1"/>
  <c r="K197" i="1"/>
  <c r="L197" i="1"/>
  <c r="K198" i="1"/>
  <c r="L198" i="1"/>
  <c r="K199" i="1"/>
  <c r="L199" i="1"/>
  <c r="K200" i="1"/>
  <c r="L200" i="1"/>
  <c r="K201" i="1"/>
  <c r="L201" i="1"/>
  <c r="K202" i="1"/>
  <c r="L202" i="1"/>
  <c r="K203" i="1"/>
  <c r="L203" i="1"/>
  <c r="K204" i="1"/>
  <c r="L204" i="1"/>
  <c r="K205" i="1"/>
  <c r="L205" i="1"/>
  <c r="K206" i="1"/>
  <c r="L206" i="1"/>
  <c r="K207" i="1"/>
  <c r="L207" i="1"/>
  <c r="K208" i="1"/>
  <c r="L208" i="1"/>
  <c r="K209" i="1"/>
  <c r="L209" i="1"/>
  <c r="K210" i="1"/>
  <c r="L210" i="1"/>
  <c r="K211" i="1"/>
  <c r="L211" i="1"/>
  <c r="K212" i="1"/>
  <c r="L212" i="1"/>
  <c r="K213" i="1"/>
  <c r="L213" i="1"/>
  <c r="K214" i="1"/>
  <c r="L214" i="1"/>
  <c r="K215" i="1"/>
  <c r="L215" i="1"/>
  <c r="K216" i="1"/>
  <c r="L216" i="1"/>
  <c r="K217" i="1"/>
  <c r="L217" i="1"/>
  <c r="K218" i="1"/>
  <c r="L218" i="1"/>
  <c r="K219" i="1"/>
  <c r="L219" i="1"/>
  <c r="K220" i="1"/>
  <c r="L220" i="1"/>
  <c r="K221" i="1"/>
  <c r="L221" i="1"/>
  <c r="K222" i="1"/>
  <c r="L222" i="1"/>
  <c r="K223" i="1"/>
  <c r="L223" i="1"/>
  <c r="K224" i="1"/>
  <c r="L224" i="1"/>
  <c r="K225" i="1"/>
  <c r="L225" i="1"/>
  <c r="K226" i="1"/>
  <c r="L226" i="1"/>
  <c r="K227" i="1"/>
  <c r="L227" i="1"/>
  <c r="K228" i="1"/>
  <c r="L228" i="1"/>
  <c r="K229" i="1"/>
  <c r="L229" i="1"/>
  <c r="K230" i="1"/>
  <c r="L230" i="1"/>
  <c r="K231" i="1"/>
  <c r="L231" i="1"/>
  <c r="K232" i="1"/>
  <c r="L232" i="1"/>
  <c r="K233" i="1"/>
  <c r="L233" i="1"/>
  <c r="K234" i="1"/>
  <c r="L234" i="1"/>
  <c r="K235" i="1"/>
  <c r="L235" i="1"/>
  <c r="K236" i="1"/>
  <c r="L236" i="1"/>
  <c r="K237" i="1"/>
  <c r="L237" i="1"/>
  <c r="K238" i="1"/>
  <c r="L238" i="1"/>
  <c r="K239" i="1"/>
  <c r="L239" i="1"/>
  <c r="K240" i="1"/>
  <c r="L240" i="1"/>
  <c r="K241" i="1"/>
  <c r="L241" i="1"/>
  <c r="K242" i="1"/>
  <c r="L242" i="1"/>
  <c r="K243" i="1"/>
  <c r="L243" i="1"/>
  <c r="K244" i="1"/>
  <c r="L244" i="1"/>
  <c r="K245" i="1"/>
  <c r="L245" i="1"/>
  <c r="K246" i="1"/>
  <c r="L246" i="1"/>
  <c r="K247" i="1"/>
  <c r="L247" i="1"/>
  <c r="K248" i="1"/>
  <c r="L248" i="1"/>
  <c r="K249" i="1"/>
  <c r="L249" i="1"/>
  <c r="K250" i="1"/>
  <c r="L250" i="1"/>
  <c r="K251" i="1"/>
  <c r="L251" i="1"/>
  <c r="K252" i="1"/>
  <c r="L252" i="1"/>
  <c r="K253" i="1"/>
  <c r="L253" i="1"/>
  <c r="K254" i="1"/>
  <c r="L254" i="1"/>
  <c r="K255" i="1"/>
  <c r="L255" i="1"/>
  <c r="K256" i="1"/>
  <c r="L256" i="1"/>
  <c r="K257" i="1"/>
  <c r="L257" i="1"/>
  <c r="K258" i="1"/>
  <c r="L258" i="1"/>
  <c r="K259" i="1"/>
  <c r="L259" i="1"/>
  <c r="K260" i="1"/>
  <c r="L260" i="1"/>
  <c r="K261" i="1"/>
  <c r="L261" i="1"/>
  <c r="K262" i="1"/>
  <c r="L262" i="1"/>
  <c r="K263" i="1"/>
  <c r="L263" i="1"/>
  <c r="K264" i="1"/>
  <c r="L264" i="1"/>
  <c r="K265" i="1"/>
  <c r="L265" i="1"/>
  <c r="K266" i="1"/>
  <c r="L266" i="1"/>
  <c r="K267" i="1"/>
  <c r="L267" i="1"/>
  <c r="K268" i="1"/>
  <c r="L268" i="1"/>
  <c r="K269" i="1"/>
  <c r="L269" i="1"/>
  <c r="K270" i="1"/>
  <c r="L270" i="1"/>
  <c r="K271" i="1"/>
  <c r="L271" i="1"/>
  <c r="K272" i="1"/>
  <c r="L272" i="1"/>
  <c r="K273" i="1"/>
  <c r="L273" i="1"/>
  <c r="K274" i="1"/>
  <c r="L274" i="1"/>
  <c r="K275" i="1"/>
  <c r="L275" i="1"/>
  <c r="K276" i="1"/>
  <c r="L276" i="1"/>
  <c r="K277" i="1"/>
  <c r="L277" i="1"/>
  <c r="K278" i="1"/>
  <c r="L278" i="1"/>
  <c r="K279" i="1"/>
  <c r="L279" i="1"/>
  <c r="K280" i="1"/>
  <c r="L280" i="1"/>
  <c r="K281" i="1"/>
  <c r="L281" i="1"/>
  <c r="K282" i="1"/>
  <c r="L282" i="1"/>
  <c r="K283" i="1"/>
  <c r="L283" i="1"/>
  <c r="K284" i="1"/>
  <c r="L284" i="1"/>
  <c r="K285" i="1"/>
  <c r="L285" i="1"/>
  <c r="K286" i="1"/>
  <c r="L286" i="1"/>
  <c r="K287" i="1"/>
  <c r="L287" i="1"/>
  <c r="K288" i="1"/>
  <c r="L288" i="1"/>
  <c r="K289" i="1"/>
  <c r="L289" i="1"/>
  <c r="K290" i="1"/>
  <c r="L290" i="1"/>
  <c r="K291" i="1"/>
  <c r="L291" i="1"/>
  <c r="K292" i="1"/>
  <c r="L292" i="1"/>
  <c r="K293" i="1"/>
  <c r="L293" i="1"/>
  <c r="K294" i="1"/>
  <c r="L294" i="1"/>
  <c r="K295" i="1"/>
  <c r="L295" i="1"/>
  <c r="K296" i="1"/>
  <c r="L296" i="1"/>
  <c r="K297" i="1"/>
  <c r="L297" i="1"/>
  <c r="K298" i="1"/>
  <c r="L298" i="1"/>
  <c r="K299" i="1"/>
  <c r="L299" i="1"/>
  <c r="K300" i="1"/>
  <c r="L300" i="1"/>
  <c r="K301" i="1"/>
  <c r="L301" i="1"/>
  <c r="K302" i="1"/>
  <c r="L302" i="1"/>
  <c r="K303" i="1"/>
  <c r="L303" i="1"/>
  <c r="K304" i="1"/>
  <c r="L304" i="1"/>
  <c r="K305" i="1"/>
  <c r="L305" i="1"/>
  <c r="K306" i="1"/>
  <c r="L306" i="1"/>
  <c r="K307" i="1"/>
  <c r="L307" i="1"/>
  <c r="K308" i="1"/>
  <c r="L308" i="1"/>
  <c r="K309" i="1"/>
  <c r="L309" i="1"/>
  <c r="K310" i="1"/>
  <c r="L310" i="1"/>
  <c r="K311" i="1"/>
  <c r="L311" i="1"/>
  <c r="K312" i="1"/>
  <c r="L312" i="1"/>
  <c r="K313" i="1"/>
  <c r="L313" i="1"/>
  <c r="K314" i="1"/>
  <c r="L314" i="1"/>
  <c r="K315" i="1"/>
  <c r="L315" i="1"/>
  <c r="K316" i="1"/>
  <c r="L316" i="1"/>
  <c r="K317" i="1"/>
  <c r="L317" i="1"/>
  <c r="K318" i="1"/>
  <c r="L318" i="1"/>
  <c r="K319" i="1"/>
  <c r="L319" i="1"/>
  <c r="K320" i="1"/>
  <c r="L320" i="1"/>
  <c r="K321" i="1"/>
  <c r="L321" i="1"/>
  <c r="K322" i="1"/>
  <c r="L322" i="1"/>
  <c r="K323" i="1"/>
  <c r="L323" i="1"/>
  <c r="K324" i="1"/>
  <c r="L324" i="1"/>
  <c r="K325" i="1"/>
  <c r="L325" i="1"/>
  <c r="K326" i="1"/>
  <c r="L326" i="1"/>
  <c r="K327" i="1"/>
  <c r="L327" i="1"/>
  <c r="K328" i="1"/>
  <c r="L328" i="1"/>
  <c r="K329" i="1"/>
  <c r="L329" i="1"/>
  <c r="K330" i="1"/>
  <c r="L330" i="1"/>
  <c r="K331" i="1"/>
  <c r="L331" i="1"/>
  <c r="K332" i="1"/>
  <c r="L332" i="1"/>
  <c r="K333" i="1"/>
  <c r="L333" i="1"/>
  <c r="K334" i="1"/>
  <c r="L334" i="1"/>
  <c r="K335" i="1"/>
  <c r="L335" i="1"/>
  <c r="K336" i="1"/>
  <c r="L336" i="1"/>
  <c r="K337" i="1"/>
  <c r="L337" i="1"/>
  <c r="K338" i="1"/>
  <c r="L338" i="1"/>
  <c r="K339" i="1"/>
  <c r="L339" i="1"/>
  <c r="K340" i="1"/>
  <c r="L340" i="1"/>
  <c r="K341" i="1"/>
  <c r="L341" i="1"/>
  <c r="K342" i="1"/>
  <c r="L342" i="1"/>
  <c r="K343" i="1"/>
  <c r="L343" i="1"/>
  <c r="K344" i="1"/>
  <c r="L344" i="1"/>
  <c r="K345" i="1"/>
  <c r="L345" i="1"/>
  <c r="K346" i="1"/>
  <c r="L346" i="1"/>
  <c r="K347" i="1"/>
  <c r="L347" i="1"/>
  <c r="K348" i="1"/>
  <c r="L348" i="1"/>
  <c r="K349" i="1"/>
  <c r="L349" i="1"/>
  <c r="K350" i="1"/>
  <c r="L350" i="1"/>
  <c r="K351" i="1"/>
  <c r="L351" i="1"/>
  <c r="K352" i="1"/>
  <c r="L352" i="1"/>
  <c r="K353" i="1"/>
  <c r="L353" i="1"/>
  <c r="K354" i="1"/>
  <c r="L354" i="1"/>
  <c r="K355" i="1"/>
  <c r="L355" i="1"/>
  <c r="K356" i="1"/>
  <c r="L356" i="1"/>
  <c r="K357" i="1"/>
  <c r="L357" i="1"/>
  <c r="K358" i="1"/>
  <c r="L358" i="1"/>
  <c r="K359" i="1"/>
  <c r="L359" i="1"/>
  <c r="K360" i="1"/>
  <c r="L360" i="1"/>
  <c r="K361" i="1"/>
  <c r="L361" i="1"/>
  <c r="K362" i="1"/>
  <c r="L362" i="1"/>
  <c r="K363" i="1"/>
  <c r="L363" i="1"/>
  <c r="K364" i="1"/>
  <c r="L364" i="1"/>
  <c r="K365" i="1"/>
  <c r="L365" i="1"/>
  <c r="K366" i="1"/>
  <c r="L366" i="1"/>
  <c r="K367" i="1"/>
  <c r="L367" i="1"/>
  <c r="K368" i="1"/>
  <c r="L368" i="1"/>
  <c r="K369" i="1"/>
  <c r="L369" i="1"/>
  <c r="K370" i="1"/>
  <c r="L370" i="1"/>
  <c r="K371" i="1"/>
  <c r="L371" i="1"/>
  <c r="K372" i="1"/>
  <c r="L372" i="1"/>
  <c r="K373" i="1"/>
  <c r="L373" i="1"/>
  <c r="K374" i="1"/>
  <c r="L374" i="1"/>
  <c r="K375" i="1"/>
  <c r="L375" i="1"/>
  <c r="K376" i="1"/>
  <c r="L376" i="1"/>
  <c r="K377" i="1"/>
  <c r="L377" i="1"/>
  <c r="K378" i="1"/>
  <c r="L378" i="1"/>
  <c r="K379" i="1"/>
  <c r="L379" i="1"/>
  <c r="K380" i="1"/>
  <c r="L380" i="1"/>
  <c r="K381" i="1"/>
  <c r="L381" i="1"/>
  <c r="K382" i="1"/>
  <c r="L382" i="1"/>
  <c r="K383" i="1"/>
  <c r="L383" i="1"/>
  <c r="K384" i="1"/>
  <c r="L384" i="1"/>
  <c r="K385" i="1"/>
  <c r="L385" i="1"/>
  <c r="K386" i="1"/>
  <c r="L386" i="1"/>
  <c r="K387" i="1"/>
  <c r="L387" i="1"/>
  <c r="K388" i="1"/>
  <c r="L388" i="1"/>
  <c r="K389" i="1"/>
  <c r="L389" i="1"/>
  <c r="K390" i="1"/>
  <c r="L390" i="1"/>
  <c r="K391" i="1"/>
  <c r="L391" i="1"/>
  <c r="K392" i="1"/>
  <c r="L392" i="1"/>
  <c r="K393" i="1"/>
  <c r="L393" i="1"/>
  <c r="K394" i="1"/>
  <c r="L394" i="1"/>
  <c r="K395" i="1"/>
  <c r="L395" i="1"/>
  <c r="K396" i="1"/>
  <c r="L396" i="1"/>
  <c r="K397" i="1"/>
  <c r="L397" i="1"/>
  <c r="K398" i="1"/>
  <c r="L398" i="1"/>
  <c r="K399" i="1"/>
  <c r="L399" i="1"/>
  <c r="K400" i="1"/>
  <c r="L400" i="1"/>
  <c r="K401" i="1"/>
  <c r="L401" i="1"/>
  <c r="K402" i="1"/>
  <c r="L402" i="1"/>
  <c r="K403" i="1"/>
  <c r="L403" i="1"/>
  <c r="K404" i="1"/>
  <c r="L404" i="1"/>
  <c r="K405" i="1"/>
  <c r="L405" i="1"/>
  <c r="K406" i="1"/>
  <c r="L406" i="1"/>
  <c r="K407" i="1"/>
  <c r="L407" i="1"/>
  <c r="K408" i="1"/>
  <c r="L408" i="1"/>
  <c r="K409" i="1"/>
  <c r="L409" i="1"/>
  <c r="K410" i="1"/>
  <c r="L410" i="1"/>
  <c r="K411" i="1"/>
  <c r="L411" i="1"/>
  <c r="K412" i="1"/>
  <c r="L412" i="1"/>
  <c r="K413" i="1"/>
  <c r="L413" i="1"/>
  <c r="K414" i="1"/>
  <c r="L414" i="1"/>
  <c r="K415" i="1"/>
  <c r="L415" i="1"/>
  <c r="K416" i="1"/>
  <c r="L416" i="1"/>
  <c r="K417" i="1"/>
  <c r="L417" i="1"/>
  <c r="K418" i="1"/>
  <c r="L418" i="1"/>
  <c r="K419" i="1"/>
  <c r="L419" i="1"/>
  <c r="K420" i="1"/>
  <c r="L420" i="1"/>
  <c r="K421" i="1"/>
  <c r="L421" i="1"/>
  <c r="K422" i="1"/>
  <c r="L422" i="1"/>
  <c r="K423" i="1"/>
  <c r="L423" i="1"/>
  <c r="K424" i="1"/>
  <c r="L424" i="1"/>
  <c r="K425" i="1"/>
  <c r="L425" i="1"/>
  <c r="K426" i="1"/>
  <c r="L426" i="1"/>
  <c r="K427" i="1"/>
  <c r="L427" i="1"/>
  <c r="K428" i="1"/>
  <c r="L428" i="1"/>
  <c r="K429" i="1"/>
  <c r="L429" i="1"/>
  <c r="K430" i="1"/>
  <c r="L430" i="1"/>
  <c r="K431" i="1"/>
  <c r="L431" i="1"/>
  <c r="K432" i="1"/>
  <c r="L432" i="1"/>
  <c r="K433" i="1"/>
  <c r="L433" i="1"/>
  <c r="K434" i="1"/>
  <c r="L434" i="1"/>
  <c r="K435" i="1"/>
  <c r="L435" i="1"/>
  <c r="K436" i="1"/>
  <c r="L436" i="1"/>
  <c r="K437" i="1"/>
  <c r="L437" i="1"/>
  <c r="K438" i="1"/>
  <c r="L438" i="1"/>
  <c r="K439" i="1"/>
  <c r="L439" i="1"/>
  <c r="K440" i="1"/>
  <c r="L440" i="1"/>
  <c r="K441" i="1"/>
  <c r="L441" i="1"/>
  <c r="K442" i="1"/>
  <c r="L442" i="1"/>
  <c r="K443" i="1"/>
  <c r="L443" i="1"/>
  <c r="K444" i="1"/>
  <c r="L444" i="1"/>
  <c r="K445" i="1"/>
  <c r="L445" i="1"/>
  <c r="K446" i="1"/>
  <c r="L446" i="1"/>
  <c r="K447" i="1"/>
  <c r="L447" i="1"/>
  <c r="K448" i="1"/>
  <c r="L448" i="1"/>
  <c r="K449" i="1"/>
  <c r="L449" i="1"/>
  <c r="K450" i="1"/>
  <c r="L450" i="1"/>
  <c r="K451" i="1"/>
  <c r="L451" i="1"/>
  <c r="K452" i="1"/>
  <c r="L452" i="1"/>
  <c r="K453" i="1"/>
  <c r="L453" i="1"/>
  <c r="K454" i="1"/>
  <c r="L454" i="1"/>
  <c r="K455" i="1"/>
  <c r="L455" i="1"/>
  <c r="K456" i="1"/>
  <c r="L456" i="1"/>
  <c r="K457" i="1"/>
  <c r="L457" i="1"/>
  <c r="K458" i="1"/>
  <c r="L458" i="1"/>
  <c r="K459" i="1"/>
  <c r="L459" i="1"/>
  <c r="K460" i="1"/>
  <c r="L460" i="1"/>
  <c r="K461" i="1"/>
  <c r="L461" i="1"/>
  <c r="K462" i="1"/>
  <c r="L462" i="1"/>
  <c r="K463" i="1"/>
  <c r="L463" i="1"/>
  <c r="K464" i="1"/>
  <c r="L464" i="1"/>
  <c r="K465" i="1"/>
  <c r="L465" i="1"/>
  <c r="K466" i="1"/>
  <c r="L466" i="1"/>
  <c r="K467" i="1"/>
  <c r="L467" i="1"/>
  <c r="K468" i="1"/>
  <c r="L468" i="1"/>
  <c r="K469" i="1"/>
  <c r="L469" i="1"/>
  <c r="K470" i="1"/>
  <c r="L470" i="1"/>
  <c r="K471" i="1"/>
  <c r="L471" i="1"/>
  <c r="K472" i="1"/>
  <c r="L472" i="1"/>
  <c r="K473" i="1"/>
  <c r="L473" i="1"/>
  <c r="K474" i="1"/>
  <c r="L474" i="1"/>
  <c r="K475" i="1"/>
  <c r="L475" i="1"/>
  <c r="K476" i="1"/>
  <c r="L476" i="1"/>
  <c r="K477" i="1"/>
  <c r="L477" i="1"/>
  <c r="K478" i="1"/>
  <c r="L478" i="1"/>
  <c r="K479" i="1"/>
  <c r="L479" i="1"/>
  <c r="K480" i="1"/>
  <c r="L480" i="1"/>
  <c r="K481" i="1"/>
  <c r="L481" i="1"/>
  <c r="K482" i="1"/>
  <c r="L482" i="1"/>
  <c r="K483" i="1"/>
  <c r="L483" i="1"/>
  <c r="K484" i="1"/>
  <c r="L484" i="1"/>
  <c r="K485" i="1"/>
  <c r="L485" i="1"/>
  <c r="K486" i="1"/>
  <c r="L486" i="1"/>
  <c r="K487" i="1"/>
  <c r="L487" i="1"/>
  <c r="K488" i="1"/>
  <c r="L488" i="1"/>
  <c r="K489" i="1"/>
  <c r="L489" i="1"/>
  <c r="K490" i="1"/>
  <c r="L490" i="1"/>
  <c r="K491" i="1"/>
  <c r="L491" i="1"/>
  <c r="K492" i="1"/>
  <c r="L492" i="1"/>
  <c r="K493" i="1"/>
  <c r="L493" i="1"/>
  <c r="K494" i="1"/>
  <c r="L494" i="1"/>
  <c r="K495" i="1"/>
  <c r="L495" i="1"/>
  <c r="K496" i="1"/>
  <c r="L496" i="1"/>
  <c r="K497" i="1"/>
  <c r="L497" i="1"/>
  <c r="K498" i="1"/>
  <c r="L498" i="1"/>
  <c r="K499" i="1"/>
  <c r="L499" i="1"/>
  <c r="K500" i="1"/>
  <c r="L500" i="1"/>
  <c r="K501" i="1"/>
  <c r="L501" i="1"/>
  <c r="K502" i="1"/>
  <c r="L502" i="1"/>
  <c r="K503" i="1"/>
  <c r="L503" i="1"/>
  <c r="K504" i="1"/>
  <c r="L504" i="1"/>
  <c r="K505" i="1"/>
  <c r="L505" i="1"/>
  <c r="K506" i="1"/>
  <c r="L506" i="1"/>
  <c r="K507" i="1"/>
  <c r="L507" i="1"/>
  <c r="K508" i="1"/>
  <c r="L508" i="1"/>
  <c r="K509" i="1"/>
  <c r="L509" i="1"/>
  <c r="K510" i="1"/>
  <c r="L510" i="1"/>
  <c r="K511" i="1"/>
  <c r="L511" i="1"/>
  <c r="K512" i="1"/>
  <c r="L512" i="1"/>
  <c r="K513" i="1"/>
  <c r="L513" i="1"/>
  <c r="K514" i="1"/>
  <c r="L514" i="1"/>
  <c r="K515" i="1"/>
  <c r="L515" i="1"/>
  <c r="K516" i="1"/>
  <c r="L516" i="1"/>
  <c r="K517" i="1"/>
  <c r="L517" i="1"/>
  <c r="K518" i="1"/>
  <c r="L518" i="1"/>
  <c r="K519" i="1"/>
  <c r="L519" i="1"/>
  <c r="K520" i="1"/>
  <c r="L520" i="1"/>
  <c r="K521" i="1"/>
  <c r="L521" i="1"/>
  <c r="K522" i="1"/>
  <c r="L522" i="1"/>
  <c r="K523" i="1"/>
  <c r="L523" i="1"/>
  <c r="K524" i="1"/>
  <c r="L524" i="1"/>
  <c r="K525" i="1"/>
  <c r="L525" i="1"/>
  <c r="K526" i="1"/>
  <c r="L526" i="1"/>
  <c r="K527" i="1"/>
  <c r="L527" i="1"/>
  <c r="K528" i="1"/>
  <c r="L528" i="1"/>
  <c r="K529" i="1"/>
  <c r="L529" i="1"/>
  <c r="K530" i="1"/>
  <c r="L530" i="1"/>
  <c r="K531" i="1"/>
  <c r="L531" i="1"/>
  <c r="K532" i="1"/>
  <c r="L532" i="1"/>
  <c r="K533" i="1"/>
  <c r="L533" i="1"/>
  <c r="K534" i="1"/>
  <c r="L534" i="1"/>
  <c r="K535" i="1"/>
  <c r="L535" i="1"/>
  <c r="K536" i="1"/>
  <c r="L536" i="1"/>
  <c r="K537" i="1"/>
  <c r="L537" i="1"/>
  <c r="K538" i="1"/>
  <c r="L538" i="1"/>
  <c r="K539" i="1"/>
  <c r="L539" i="1"/>
  <c r="K540" i="1"/>
  <c r="L540" i="1"/>
  <c r="K541" i="1"/>
  <c r="L541" i="1"/>
  <c r="K542" i="1"/>
  <c r="L542" i="1"/>
  <c r="K543" i="1"/>
  <c r="L543" i="1"/>
  <c r="K544" i="1"/>
  <c r="L544" i="1"/>
  <c r="K545" i="1"/>
  <c r="L545" i="1"/>
  <c r="K546" i="1"/>
  <c r="L546" i="1"/>
  <c r="K547" i="1"/>
  <c r="L547" i="1"/>
  <c r="K548" i="1"/>
  <c r="L548" i="1"/>
  <c r="K549" i="1"/>
  <c r="L549" i="1"/>
  <c r="K550" i="1"/>
  <c r="L550" i="1"/>
  <c r="K551" i="1"/>
  <c r="L551" i="1"/>
  <c r="K552" i="1"/>
  <c r="L552" i="1"/>
  <c r="K553" i="1"/>
  <c r="L553" i="1"/>
  <c r="K554" i="1"/>
  <c r="L554" i="1"/>
  <c r="K555" i="1"/>
  <c r="L555" i="1"/>
  <c r="K556" i="1"/>
  <c r="L556" i="1"/>
  <c r="K557" i="1"/>
  <c r="L557" i="1"/>
  <c r="K558" i="1"/>
  <c r="L558" i="1"/>
  <c r="K559" i="1"/>
  <c r="L559" i="1"/>
  <c r="K560" i="1"/>
  <c r="L560" i="1"/>
  <c r="K561" i="1"/>
  <c r="L561" i="1"/>
  <c r="K562" i="1"/>
  <c r="L562" i="1"/>
  <c r="K563" i="1"/>
  <c r="L563" i="1"/>
  <c r="K564" i="1"/>
  <c r="L564" i="1"/>
  <c r="K565" i="1"/>
  <c r="L565" i="1"/>
  <c r="K566" i="1"/>
  <c r="L566" i="1"/>
  <c r="K567" i="1"/>
  <c r="L567" i="1"/>
  <c r="K568" i="1"/>
  <c r="L568" i="1"/>
  <c r="K569" i="1"/>
  <c r="L569" i="1"/>
  <c r="K570" i="1"/>
  <c r="L570" i="1"/>
  <c r="K571" i="1"/>
  <c r="L571" i="1"/>
  <c r="K572" i="1"/>
  <c r="L572" i="1"/>
  <c r="K573" i="1"/>
  <c r="L573" i="1"/>
  <c r="K574" i="1"/>
  <c r="L574" i="1"/>
  <c r="K575" i="1"/>
  <c r="L575" i="1"/>
  <c r="K576" i="1"/>
  <c r="L576" i="1"/>
  <c r="K577" i="1"/>
  <c r="L577" i="1"/>
  <c r="K578" i="1"/>
  <c r="L578" i="1"/>
  <c r="K579" i="1"/>
  <c r="L579" i="1"/>
  <c r="K580" i="1"/>
  <c r="L580" i="1"/>
  <c r="K581" i="1"/>
  <c r="L581" i="1"/>
  <c r="K582" i="1"/>
  <c r="L582" i="1"/>
  <c r="K583" i="1"/>
  <c r="L583" i="1"/>
  <c r="K584" i="1"/>
  <c r="L584" i="1"/>
  <c r="K585" i="1"/>
  <c r="L585" i="1"/>
  <c r="K586" i="1"/>
  <c r="L586" i="1"/>
  <c r="K587" i="1"/>
  <c r="L587" i="1"/>
  <c r="K588" i="1"/>
  <c r="L588" i="1"/>
  <c r="K589" i="1"/>
  <c r="L589" i="1"/>
  <c r="K590" i="1"/>
  <c r="L590" i="1"/>
  <c r="K591" i="1"/>
  <c r="L591" i="1"/>
  <c r="K592" i="1"/>
  <c r="L592" i="1"/>
  <c r="K593" i="1"/>
  <c r="L593" i="1"/>
  <c r="K594" i="1"/>
  <c r="L594" i="1"/>
  <c r="K595" i="1"/>
  <c r="L595" i="1"/>
  <c r="K596" i="1"/>
  <c r="L596" i="1"/>
  <c r="K597" i="1"/>
  <c r="L597" i="1"/>
  <c r="K598" i="1"/>
  <c r="L598" i="1"/>
  <c r="K599" i="1"/>
  <c r="L599" i="1"/>
  <c r="K600" i="1"/>
  <c r="L600" i="1"/>
  <c r="K601" i="1"/>
  <c r="L601" i="1"/>
  <c r="K602" i="1"/>
  <c r="L602" i="1"/>
  <c r="K603" i="1"/>
  <c r="L603" i="1"/>
  <c r="K604" i="1"/>
  <c r="L604" i="1"/>
  <c r="K605" i="1"/>
  <c r="L605" i="1"/>
  <c r="K606" i="1"/>
  <c r="L606" i="1"/>
  <c r="K607" i="1"/>
  <c r="L607" i="1"/>
  <c r="K608" i="1"/>
  <c r="L608" i="1"/>
  <c r="K609" i="1"/>
  <c r="L609" i="1"/>
  <c r="K610" i="1"/>
  <c r="L610" i="1"/>
  <c r="K611" i="1"/>
  <c r="L611" i="1"/>
  <c r="K612" i="1"/>
  <c r="L612" i="1"/>
  <c r="K613" i="1"/>
  <c r="L613" i="1"/>
  <c r="K614" i="1"/>
  <c r="L614" i="1"/>
  <c r="K615" i="1"/>
  <c r="L615" i="1"/>
  <c r="K616" i="1"/>
  <c r="L616" i="1"/>
  <c r="K617" i="1"/>
  <c r="L617" i="1"/>
  <c r="K618" i="1"/>
  <c r="L618" i="1"/>
  <c r="K619" i="1"/>
  <c r="L619" i="1"/>
  <c r="K620" i="1"/>
  <c r="L620" i="1"/>
  <c r="K621" i="1"/>
  <c r="L621" i="1"/>
  <c r="K622" i="1"/>
  <c r="L622" i="1"/>
  <c r="K623" i="1"/>
  <c r="L623" i="1"/>
  <c r="K624" i="1"/>
  <c r="L624" i="1"/>
  <c r="K625" i="1"/>
  <c r="L625" i="1"/>
  <c r="K626" i="1"/>
  <c r="L626" i="1"/>
  <c r="K627" i="1"/>
  <c r="L627" i="1"/>
  <c r="K628" i="1"/>
  <c r="L628" i="1"/>
  <c r="K629" i="1"/>
  <c r="L629" i="1"/>
  <c r="K630" i="1"/>
  <c r="L630" i="1"/>
  <c r="K631" i="1"/>
  <c r="L631" i="1"/>
  <c r="K632" i="1"/>
  <c r="L632" i="1"/>
  <c r="K633" i="1"/>
  <c r="L633" i="1"/>
  <c r="K634" i="1"/>
  <c r="L634" i="1"/>
  <c r="K635" i="1"/>
  <c r="L635" i="1"/>
  <c r="K636" i="1"/>
  <c r="L636" i="1"/>
  <c r="K637" i="1"/>
  <c r="L637" i="1"/>
  <c r="K638" i="1"/>
  <c r="L638" i="1"/>
  <c r="K639" i="1"/>
  <c r="L639" i="1"/>
  <c r="K640" i="1"/>
  <c r="L640" i="1"/>
  <c r="K641" i="1"/>
  <c r="L641" i="1"/>
  <c r="K642" i="1"/>
  <c r="L642" i="1"/>
  <c r="K643" i="1"/>
  <c r="L643" i="1"/>
  <c r="K644" i="1"/>
  <c r="L644" i="1"/>
  <c r="K645" i="1"/>
  <c r="L645" i="1"/>
  <c r="K646" i="1"/>
  <c r="L646" i="1"/>
  <c r="K647" i="1"/>
  <c r="L647" i="1"/>
  <c r="K648" i="1"/>
  <c r="L648" i="1"/>
  <c r="K649" i="1"/>
  <c r="L649" i="1"/>
  <c r="K650" i="1"/>
  <c r="L650" i="1"/>
  <c r="K651" i="1"/>
  <c r="L651" i="1"/>
  <c r="K652" i="1"/>
  <c r="L652" i="1"/>
  <c r="K653" i="1"/>
  <c r="L653" i="1"/>
  <c r="K654" i="1"/>
  <c r="L654" i="1"/>
  <c r="K655" i="1"/>
  <c r="L655" i="1"/>
  <c r="K656" i="1"/>
  <c r="L656" i="1"/>
  <c r="K657" i="1"/>
  <c r="L657" i="1"/>
  <c r="K658" i="1"/>
  <c r="L658" i="1"/>
  <c r="K659" i="1"/>
  <c r="L659" i="1"/>
  <c r="K660" i="1"/>
  <c r="L660" i="1"/>
  <c r="K661" i="1"/>
  <c r="L661" i="1"/>
  <c r="K662" i="1"/>
  <c r="L662" i="1"/>
  <c r="K663" i="1"/>
  <c r="L663" i="1"/>
  <c r="K664" i="1"/>
  <c r="L664" i="1"/>
  <c r="K665" i="1"/>
  <c r="L665" i="1"/>
  <c r="K666" i="1"/>
  <c r="L666" i="1"/>
  <c r="K667" i="1"/>
  <c r="L667" i="1"/>
  <c r="K668" i="1"/>
  <c r="L668" i="1"/>
  <c r="K669" i="1"/>
  <c r="L669" i="1"/>
  <c r="K670" i="1"/>
  <c r="L670" i="1"/>
  <c r="K671" i="1"/>
  <c r="L671" i="1"/>
  <c r="K672" i="1"/>
  <c r="L672" i="1"/>
  <c r="K673" i="1"/>
  <c r="L673" i="1"/>
  <c r="K674" i="1"/>
  <c r="L674" i="1"/>
  <c r="K675" i="1"/>
  <c r="L675" i="1"/>
  <c r="K676" i="1"/>
  <c r="L676" i="1"/>
  <c r="K677" i="1"/>
  <c r="L677" i="1"/>
  <c r="K678" i="1"/>
  <c r="L678" i="1"/>
  <c r="K679" i="1"/>
  <c r="L679" i="1"/>
  <c r="K680" i="1"/>
  <c r="L680" i="1"/>
  <c r="K681" i="1"/>
  <c r="L681" i="1"/>
  <c r="K682" i="1"/>
  <c r="L682" i="1"/>
  <c r="K683" i="1"/>
  <c r="L683" i="1"/>
  <c r="K684" i="1"/>
  <c r="L684" i="1"/>
  <c r="K685" i="1"/>
  <c r="L685" i="1"/>
  <c r="K686" i="1"/>
  <c r="L686" i="1"/>
  <c r="K687" i="1"/>
  <c r="L687" i="1"/>
  <c r="K688" i="1"/>
  <c r="L688" i="1"/>
  <c r="K689" i="1"/>
  <c r="L689" i="1"/>
  <c r="K690" i="1"/>
  <c r="L690" i="1"/>
  <c r="K691" i="1"/>
  <c r="L691" i="1"/>
  <c r="K692" i="1"/>
  <c r="L692" i="1"/>
  <c r="K693" i="1"/>
  <c r="L693" i="1"/>
  <c r="K694" i="1"/>
  <c r="L694" i="1"/>
  <c r="K695" i="1"/>
  <c r="L695" i="1"/>
  <c r="K696" i="1"/>
  <c r="L696" i="1"/>
  <c r="K697" i="1"/>
  <c r="L697" i="1"/>
  <c r="K698" i="1"/>
  <c r="L698" i="1"/>
  <c r="K699" i="1"/>
  <c r="L699" i="1"/>
  <c r="K700" i="1"/>
  <c r="L700" i="1"/>
  <c r="K701" i="1"/>
  <c r="L701" i="1"/>
  <c r="K702" i="1"/>
  <c r="L702" i="1"/>
  <c r="K703" i="1"/>
  <c r="L703" i="1"/>
  <c r="K704" i="1"/>
  <c r="L704" i="1"/>
  <c r="K705" i="1"/>
  <c r="L705" i="1"/>
  <c r="K706" i="1"/>
  <c r="L706" i="1"/>
  <c r="K707" i="1"/>
  <c r="L707" i="1"/>
  <c r="K708" i="1"/>
  <c r="L708" i="1"/>
  <c r="K709" i="1"/>
  <c r="L709" i="1"/>
  <c r="K710" i="1"/>
  <c r="L710" i="1"/>
  <c r="K711" i="1"/>
  <c r="L711" i="1"/>
  <c r="K712" i="1"/>
  <c r="L712" i="1"/>
  <c r="K713" i="1"/>
  <c r="L713" i="1"/>
  <c r="K714" i="1"/>
  <c r="L714" i="1"/>
  <c r="K715" i="1"/>
  <c r="L715" i="1"/>
  <c r="K716" i="1"/>
  <c r="L716" i="1"/>
  <c r="K717" i="1"/>
  <c r="L717" i="1"/>
  <c r="K718" i="1"/>
  <c r="L718" i="1"/>
  <c r="K719" i="1"/>
  <c r="L719" i="1"/>
  <c r="K720" i="1"/>
  <c r="L720" i="1"/>
  <c r="K721" i="1"/>
  <c r="L721" i="1"/>
  <c r="K722" i="1"/>
  <c r="L722" i="1"/>
  <c r="K723" i="1"/>
  <c r="L723" i="1"/>
  <c r="K724" i="1"/>
  <c r="L724" i="1"/>
  <c r="K725" i="1"/>
  <c r="L725" i="1"/>
  <c r="K726" i="1"/>
  <c r="L726" i="1"/>
  <c r="K727" i="1"/>
  <c r="L727" i="1"/>
  <c r="K728" i="1"/>
  <c r="L728" i="1"/>
  <c r="K729" i="1"/>
  <c r="L729" i="1"/>
  <c r="K730" i="1"/>
  <c r="L730" i="1"/>
  <c r="K731" i="1"/>
  <c r="L731" i="1"/>
  <c r="K732" i="1"/>
  <c r="L732" i="1"/>
  <c r="K733" i="1"/>
  <c r="L733" i="1"/>
  <c r="K734" i="1"/>
  <c r="L734" i="1"/>
  <c r="K735" i="1"/>
  <c r="L735" i="1"/>
  <c r="K736" i="1"/>
  <c r="L736" i="1"/>
  <c r="K737" i="1"/>
  <c r="L737" i="1"/>
  <c r="K738" i="1"/>
  <c r="L738" i="1"/>
  <c r="K739" i="1"/>
  <c r="L739" i="1"/>
  <c r="K740" i="1"/>
  <c r="L740" i="1"/>
  <c r="K741" i="1"/>
  <c r="L741" i="1"/>
  <c r="K742" i="1"/>
  <c r="L742" i="1"/>
  <c r="K743" i="1"/>
  <c r="L743" i="1"/>
  <c r="K744" i="1"/>
  <c r="L744" i="1"/>
  <c r="K745" i="1"/>
  <c r="L745" i="1"/>
  <c r="K746" i="1"/>
  <c r="L746" i="1"/>
  <c r="K747" i="1"/>
  <c r="L747" i="1"/>
  <c r="K748" i="1"/>
  <c r="L748" i="1"/>
  <c r="K749" i="1"/>
  <c r="L749" i="1"/>
  <c r="K750" i="1"/>
  <c r="L750" i="1"/>
  <c r="K751" i="1"/>
  <c r="L751" i="1"/>
  <c r="K752" i="1"/>
  <c r="L752" i="1"/>
  <c r="K753" i="1"/>
  <c r="L753" i="1"/>
  <c r="K754" i="1"/>
  <c r="L754" i="1"/>
  <c r="K755" i="1"/>
  <c r="L755" i="1"/>
  <c r="K756" i="1"/>
  <c r="L756" i="1"/>
  <c r="K757" i="1"/>
  <c r="L757" i="1"/>
  <c r="K758" i="1"/>
  <c r="L758" i="1"/>
  <c r="K759" i="1"/>
  <c r="L759" i="1"/>
  <c r="K760" i="1"/>
  <c r="L760" i="1"/>
  <c r="K761" i="1"/>
  <c r="L761" i="1"/>
  <c r="K762" i="1"/>
  <c r="L762" i="1"/>
  <c r="K763" i="1"/>
  <c r="L763" i="1"/>
  <c r="K764" i="1"/>
  <c r="L764" i="1"/>
  <c r="K765" i="1"/>
  <c r="L765" i="1"/>
  <c r="K766" i="1"/>
  <c r="L766" i="1"/>
  <c r="K767" i="1"/>
  <c r="L767" i="1"/>
  <c r="K768" i="1"/>
  <c r="L768" i="1"/>
  <c r="K769" i="1"/>
  <c r="L769" i="1"/>
  <c r="K770" i="1"/>
  <c r="L770" i="1"/>
  <c r="K771" i="1"/>
  <c r="L771" i="1"/>
  <c r="K772" i="1"/>
  <c r="L772" i="1"/>
  <c r="K773" i="1"/>
  <c r="L773" i="1"/>
  <c r="K774" i="1"/>
  <c r="L774" i="1"/>
  <c r="K775" i="1"/>
  <c r="L775" i="1"/>
  <c r="K776" i="1"/>
  <c r="L776" i="1"/>
  <c r="K777" i="1"/>
  <c r="L777" i="1"/>
  <c r="K778" i="1"/>
  <c r="L778" i="1"/>
  <c r="K779" i="1"/>
  <c r="L779" i="1"/>
  <c r="K780" i="1"/>
  <c r="L780" i="1"/>
  <c r="K781" i="1"/>
  <c r="L781" i="1"/>
  <c r="K782" i="1"/>
  <c r="L782" i="1"/>
  <c r="K783" i="1"/>
  <c r="L783" i="1"/>
  <c r="K784" i="1"/>
  <c r="L784" i="1"/>
  <c r="K785" i="1"/>
  <c r="L785" i="1"/>
  <c r="K786" i="1"/>
  <c r="L786" i="1"/>
  <c r="K787" i="1"/>
  <c r="L787" i="1"/>
  <c r="K788" i="1"/>
  <c r="L788" i="1"/>
  <c r="K789" i="1"/>
  <c r="L789" i="1"/>
  <c r="K790" i="1"/>
  <c r="L790" i="1"/>
  <c r="K791" i="1"/>
  <c r="L791" i="1"/>
  <c r="K792" i="1"/>
  <c r="L792" i="1"/>
  <c r="K793" i="1"/>
  <c r="L793" i="1"/>
  <c r="K794" i="1"/>
  <c r="L794" i="1"/>
  <c r="K795" i="1"/>
  <c r="L795" i="1"/>
  <c r="K796" i="1"/>
  <c r="L796" i="1"/>
  <c r="K797" i="1"/>
  <c r="L797" i="1"/>
  <c r="K798" i="1"/>
  <c r="L798" i="1"/>
  <c r="K799" i="1"/>
  <c r="L799" i="1"/>
  <c r="K800" i="1"/>
  <c r="L800" i="1"/>
  <c r="K801" i="1"/>
  <c r="L801" i="1"/>
  <c r="K802" i="1"/>
  <c r="L802" i="1"/>
  <c r="K803" i="1"/>
  <c r="L803" i="1"/>
  <c r="K804" i="1"/>
  <c r="L804" i="1"/>
  <c r="K805" i="1"/>
  <c r="L805" i="1"/>
  <c r="K806" i="1"/>
  <c r="L806" i="1"/>
  <c r="K807" i="1"/>
  <c r="L807" i="1"/>
  <c r="K808" i="1"/>
  <c r="L808" i="1"/>
  <c r="K809" i="1"/>
  <c r="L809" i="1"/>
  <c r="K810" i="1"/>
  <c r="L810" i="1"/>
  <c r="K811" i="1"/>
  <c r="L811" i="1"/>
  <c r="K812" i="1"/>
  <c r="L812" i="1"/>
  <c r="K813" i="1"/>
  <c r="L813" i="1"/>
  <c r="K814" i="1"/>
  <c r="L814" i="1"/>
  <c r="K815" i="1"/>
  <c r="L815" i="1"/>
  <c r="K816" i="1"/>
  <c r="L816" i="1"/>
  <c r="K817" i="1"/>
  <c r="L817" i="1"/>
  <c r="K818" i="1"/>
  <c r="L818" i="1"/>
  <c r="K819" i="1"/>
  <c r="L819" i="1"/>
  <c r="K820" i="1"/>
  <c r="L820" i="1"/>
  <c r="K821" i="1"/>
  <c r="L821" i="1"/>
  <c r="K822" i="1"/>
  <c r="L822" i="1"/>
  <c r="K823" i="1"/>
  <c r="L823" i="1"/>
  <c r="K824" i="1"/>
  <c r="L824" i="1"/>
  <c r="K825" i="1"/>
  <c r="L825" i="1"/>
  <c r="K826" i="1"/>
  <c r="L826" i="1"/>
  <c r="K827" i="1"/>
  <c r="L827" i="1"/>
  <c r="K828" i="1"/>
  <c r="L828" i="1"/>
  <c r="K829" i="1"/>
  <c r="L829" i="1"/>
  <c r="K830" i="1"/>
  <c r="L830" i="1"/>
  <c r="K831" i="1"/>
  <c r="L831" i="1"/>
  <c r="K832" i="1"/>
  <c r="L832" i="1"/>
  <c r="K833" i="1"/>
  <c r="L833" i="1"/>
  <c r="K834" i="1"/>
  <c r="L834" i="1"/>
  <c r="K835" i="1"/>
  <c r="L835" i="1"/>
  <c r="K836" i="1"/>
  <c r="L836" i="1"/>
  <c r="K837" i="1"/>
  <c r="L837" i="1"/>
  <c r="K838" i="1"/>
  <c r="L838" i="1"/>
  <c r="K839" i="1"/>
  <c r="L839" i="1"/>
  <c r="K840" i="1"/>
  <c r="L840" i="1"/>
  <c r="K841" i="1"/>
  <c r="L841" i="1"/>
  <c r="K842" i="1"/>
  <c r="L842" i="1"/>
  <c r="K843" i="1"/>
  <c r="L843" i="1"/>
  <c r="K844" i="1"/>
  <c r="L844" i="1"/>
  <c r="K845" i="1"/>
  <c r="L845" i="1"/>
  <c r="K846" i="1"/>
  <c r="L846" i="1"/>
  <c r="K847" i="1"/>
  <c r="L847" i="1"/>
  <c r="K848" i="1"/>
  <c r="L848" i="1"/>
  <c r="K849" i="1"/>
  <c r="L849" i="1"/>
  <c r="K850" i="1"/>
  <c r="L850" i="1"/>
  <c r="K851" i="1"/>
  <c r="L851" i="1"/>
  <c r="K852" i="1"/>
  <c r="L852" i="1"/>
  <c r="K853" i="1"/>
  <c r="L853" i="1"/>
  <c r="K854" i="1"/>
  <c r="L854" i="1"/>
  <c r="K855" i="1"/>
  <c r="L855" i="1"/>
  <c r="K856" i="1"/>
  <c r="L856" i="1"/>
  <c r="K857" i="1"/>
  <c r="L857" i="1"/>
  <c r="K858" i="1"/>
  <c r="L858" i="1"/>
  <c r="K859" i="1"/>
  <c r="L859" i="1"/>
  <c r="K860" i="1"/>
  <c r="L860" i="1"/>
  <c r="K861" i="1"/>
  <c r="L861" i="1"/>
  <c r="K862" i="1"/>
  <c r="L862" i="1"/>
  <c r="K863" i="1"/>
  <c r="L863" i="1"/>
  <c r="K864" i="1"/>
  <c r="L864" i="1"/>
  <c r="K865" i="1"/>
  <c r="L865" i="1"/>
  <c r="K866" i="1"/>
  <c r="L866" i="1"/>
  <c r="K867" i="1"/>
  <c r="L867" i="1"/>
  <c r="K868" i="1"/>
  <c r="L868" i="1"/>
  <c r="K869" i="1"/>
  <c r="L869" i="1"/>
  <c r="K870" i="1"/>
  <c r="L870" i="1"/>
  <c r="K871" i="1"/>
  <c r="L871" i="1"/>
  <c r="K872" i="1"/>
  <c r="L872" i="1"/>
  <c r="K873" i="1"/>
  <c r="L873" i="1"/>
  <c r="K874" i="1"/>
  <c r="L874" i="1"/>
  <c r="K875" i="1"/>
  <c r="L875" i="1"/>
  <c r="K876" i="1"/>
  <c r="L876" i="1"/>
  <c r="K877" i="1"/>
  <c r="L877" i="1"/>
  <c r="K878" i="1"/>
  <c r="L878" i="1"/>
  <c r="K879" i="1"/>
  <c r="L879" i="1"/>
  <c r="K880" i="1"/>
  <c r="L880" i="1"/>
  <c r="K881" i="1"/>
  <c r="L881" i="1"/>
  <c r="K882" i="1"/>
  <c r="L882" i="1"/>
  <c r="K883" i="1"/>
  <c r="L883" i="1"/>
  <c r="K884" i="1"/>
  <c r="L884" i="1"/>
  <c r="K885" i="1"/>
  <c r="L885" i="1"/>
  <c r="K886" i="1"/>
  <c r="L886" i="1"/>
  <c r="K887" i="1"/>
  <c r="L887" i="1"/>
  <c r="K888" i="1"/>
  <c r="L888" i="1"/>
  <c r="K889" i="1"/>
  <c r="L889" i="1"/>
  <c r="K890" i="1"/>
  <c r="L890" i="1"/>
  <c r="K891" i="1"/>
  <c r="L891" i="1"/>
  <c r="K892" i="1"/>
  <c r="L892" i="1"/>
  <c r="K893" i="1"/>
  <c r="L893" i="1"/>
  <c r="K894" i="1"/>
  <c r="L894" i="1"/>
  <c r="K895" i="1"/>
  <c r="L895" i="1"/>
  <c r="K896" i="1"/>
  <c r="L896" i="1"/>
  <c r="K897" i="1"/>
  <c r="L897" i="1"/>
  <c r="K898" i="1"/>
  <c r="L898" i="1"/>
  <c r="K899" i="1"/>
  <c r="L899" i="1"/>
  <c r="K900" i="1"/>
  <c r="L900" i="1"/>
  <c r="K901" i="1"/>
  <c r="L901" i="1"/>
  <c r="K902" i="1"/>
  <c r="L902" i="1"/>
  <c r="K903" i="1"/>
  <c r="L903" i="1"/>
  <c r="K904" i="1"/>
  <c r="L904" i="1"/>
  <c r="K905" i="1"/>
  <c r="L905" i="1"/>
  <c r="K906" i="1"/>
  <c r="L906" i="1"/>
  <c r="K907" i="1"/>
  <c r="L907" i="1"/>
  <c r="K908" i="1"/>
  <c r="L908" i="1"/>
  <c r="K909" i="1"/>
  <c r="L909" i="1"/>
  <c r="K910" i="1"/>
  <c r="L910" i="1"/>
  <c r="K911" i="1"/>
  <c r="L911" i="1"/>
  <c r="K912" i="1"/>
  <c r="L912" i="1"/>
  <c r="K913" i="1"/>
  <c r="L913" i="1"/>
  <c r="K914" i="1"/>
  <c r="L914" i="1"/>
  <c r="K915" i="1"/>
  <c r="L915" i="1"/>
  <c r="K916" i="1"/>
  <c r="L916" i="1"/>
  <c r="K917" i="1"/>
  <c r="L917" i="1"/>
  <c r="K918" i="1"/>
  <c r="L918" i="1"/>
  <c r="K919" i="1"/>
  <c r="L919" i="1"/>
  <c r="K920" i="1"/>
  <c r="L920" i="1"/>
  <c r="K921" i="1"/>
  <c r="L921" i="1"/>
  <c r="K922" i="1"/>
  <c r="L922" i="1"/>
  <c r="K923" i="1"/>
  <c r="L923" i="1"/>
  <c r="K924" i="1"/>
  <c r="L924" i="1"/>
  <c r="K925" i="1"/>
  <c r="L925" i="1"/>
  <c r="K926" i="1"/>
  <c r="L926" i="1"/>
  <c r="K927" i="1"/>
  <c r="L927" i="1"/>
  <c r="K928" i="1"/>
  <c r="L928" i="1"/>
  <c r="K929" i="1"/>
  <c r="L929" i="1"/>
  <c r="K930" i="1"/>
  <c r="L930" i="1"/>
  <c r="K931" i="1"/>
  <c r="L931" i="1"/>
  <c r="K932" i="1"/>
  <c r="L932" i="1"/>
  <c r="K933" i="1"/>
  <c r="L933" i="1"/>
  <c r="K934" i="1"/>
  <c r="L934" i="1"/>
  <c r="K935" i="1"/>
  <c r="L935" i="1"/>
  <c r="K936" i="1"/>
  <c r="L936" i="1"/>
  <c r="K937" i="1"/>
  <c r="L937" i="1"/>
  <c r="K938" i="1"/>
  <c r="L938" i="1"/>
  <c r="K939" i="1"/>
  <c r="L939" i="1"/>
  <c r="K940" i="1"/>
  <c r="L940" i="1"/>
  <c r="K941" i="1"/>
  <c r="L941" i="1"/>
  <c r="K942" i="1"/>
  <c r="L942" i="1"/>
  <c r="K943" i="1"/>
  <c r="L943" i="1"/>
  <c r="K944" i="1"/>
  <c r="L944" i="1"/>
  <c r="K945" i="1"/>
  <c r="L945" i="1"/>
  <c r="K946" i="1"/>
  <c r="L946" i="1"/>
  <c r="K947" i="1"/>
  <c r="L947" i="1"/>
  <c r="K948" i="1"/>
  <c r="L948" i="1"/>
  <c r="K949" i="1"/>
  <c r="L949" i="1"/>
  <c r="K950" i="1"/>
  <c r="L950" i="1"/>
  <c r="K951" i="1"/>
  <c r="L951" i="1"/>
  <c r="K952" i="1"/>
  <c r="L952" i="1"/>
  <c r="K953" i="1"/>
  <c r="L953" i="1"/>
  <c r="K954" i="1"/>
  <c r="L954" i="1"/>
  <c r="K955" i="1"/>
  <c r="L955" i="1"/>
  <c r="K956" i="1"/>
  <c r="L956" i="1"/>
  <c r="K957" i="1"/>
  <c r="L957" i="1"/>
  <c r="K958" i="1"/>
  <c r="L958" i="1"/>
  <c r="K959" i="1"/>
  <c r="L959" i="1"/>
  <c r="K960" i="1"/>
  <c r="L960" i="1"/>
  <c r="K961" i="1"/>
  <c r="L961" i="1"/>
  <c r="K962" i="1"/>
  <c r="L962" i="1"/>
  <c r="K963" i="1"/>
  <c r="L963" i="1"/>
  <c r="K964" i="1"/>
  <c r="L964" i="1"/>
  <c r="K965" i="1"/>
  <c r="L965" i="1"/>
  <c r="K966" i="1"/>
  <c r="L966" i="1"/>
  <c r="K967" i="1"/>
  <c r="L967" i="1"/>
  <c r="K968" i="1"/>
  <c r="L968" i="1"/>
  <c r="K969" i="1"/>
  <c r="L969" i="1"/>
  <c r="K970" i="1"/>
  <c r="L970" i="1"/>
  <c r="K971" i="1"/>
  <c r="L971" i="1"/>
  <c r="K972" i="1"/>
  <c r="L972" i="1"/>
  <c r="K973" i="1"/>
  <c r="L973" i="1"/>
  <c r="K974" i="1"/>
  <c r="L974" i="1"/>
  <c r="K975" i="1"/>
  <c r="L975" i="1"/>
  <c r="K976" i="1"/>
  <c r="L976" i="1"/>
  <c r="K977" i="1"/>
  <c r="L977" i="1"/>
  <c r="K978" i="1"/>
  <c r="L978" i="1"/>
  <c r="K979" i="1"/>
  <c r="L979" i="1"/>
  <c r="K980" i="1"/>
  <c r="L980" i="1"/>
  <c r="K981" i="1"/>
  <c r="L981" i="1"/>
  <c r="K982" i="1"/>
  <c r="L982" i="1"/>
  <c r="K983" i="1"/>
  <c r="L983" i="1"/>
  <c r="K984" i="1"/>
  <c r="L984" i="1"/>
  <c r="K985" i="1"/>
  <c r="L985" i="1"/>
  <c r="K986" i="1"/>
  <c r="L986" i="1"/>
  <c r="K987" i="1"/>
  <c r="L987" i="1"/>
  <c r="K988" i="1"/>
  <c r="L988" i="1"/>
  <c r="K989" i="1"/>
  <c r="L989" i="1"/>
  <c r="K990" i="1"/>
  <c r="L990" i="1"/>
  <c r="K991" i="1"/>
  <c r="L991" i="1"/>
  <c r="K992" i="1"/>
  <c r="L992" i="1"/>
  <c r="K993" i="1"/>
  <c r="L993" i="1"/>
  <c r="K994" i="1"/>
  <c r="L994" i="1"/>
  <c r="K995" i="1"/>
  <c r="L995" i="1"/>
  <c r="K996" i="1"/>
  <c r="L996" i="1"/>
  <c r="K997" i="1"/>
  <c r="L997" i="1"/>
  <c r="K998" i="1"/>
  <c r="L998" i="1"/>
  <c r="K999" i="1"/>
  <c r="L999" i="1"/>
  <c r="K1000" i="1"/>
  <c r="L1000" i="1"/>
  <c r="K1001" i="1"/>
  <c r="L1001" i="1"/>
  <c r="K1002" i="1"/>
  <c r="L1002" i="1"/>
  <c r="K1003" i="1"/>
  <c r="L1003" i="1"/>
  <c r="K1004" i="1"/>
  <c r="L1004" i="1"/>
  <c r="K1005" i="1"/>
  <c r="L1005" i="1"/>
  <c r="K1006" i="1"/>
  <c r="L1006" i="1"/>
  <c r="K1007" i="1"/>
  <c r="L1007" i="1"/>
  <c r="K1008" i="1"/>
  <c r="L1008" i="1"/>
  <c r="K1009" i="1"/>
  <c r="L1009" i="1"/>
  <c r="K1010" i="1"/>
  <c r="L1010" i="1"/>
  <c r="K1011" i="1"/>
  <c r="L1011" i="1"/>
  <c r="K1012" i="1"/>
  <c r="L1012" i="1"/>
  <c r="K1013" i="1"/>
  <c r="L1013" i="1"/>
  <c r="K1014" i="1"/>
  <c r="L1014" i="1"/>
  <c r="K1015" i="1"/>
  <c r="L1015" i="1"/>
  <c r="K1016" i="1"/>
  <c r="L1016" i="1"/>
  <c r="K1017" i="1"/>
  <c r="L1017" i="1"/>
  <c r="K1018" i="1"/>
  <c r="L1018" i="1"/>
  <c r="K1019" i="1"/>
  <c r="L1019" i="1"/>
  <c r="K1020" i="1"/>
  <c r="L1020" i="1"/>
  <c r="K1021" i="1"/>
  <c r="L1021" i="1"/>
  <c r="K1023" i="1"/>
  <c r="L1023" i="1"/>
  <c r="K1024" i="1"/>
  <c r="L1024" i="1"/>
  <c r="K1025" i="1"/>
  <c r="L1025" i="1"/>
  <c r="K1026" i="1"/>
  <c r="L1026" i="1"/>
  <c r="K1027" i="1"/>
  <c r="L1027" i="1"/>
  <c r="K1028" i="1"/>
  <c r="L1028" i="1"/>
  <c r="K1029" i="1"/>
  <c r="L1029" i="1"/>
  <c r="K1030" i="1"/>
  <c r="L1030" i="1"/>
  <c r="K1031" i="1"/>
  <c r="L1031" i="1"/>
  <c r="K1032" i="1"/>
  <c r="L1032" i="1"/>
  <c r="K1033" i="1"/>
  <c r="L1033" i="1"/>
  <c r="K1034" i="1"/>
  <c r="L1034" i="1"/>
  <c r="K1035" i="1"/>
  <c r="L1035" i="1"/>
  <c r="K1036" i="1"/>
  <c r="L1036" i="1"/>
  <c r="K1037" i="1"/>
  <c r="L1037" i="1"/>
  <c r="K1038" i="1"/>
  <c r="L1038" i="1"/>
  <c r="K1039" i="1"/>
  <c r="L1039" i="1"/>
  <c r="K1040" i="1"/>
  <c r="L1040" i="1"/>
  <c r="K1041" i="1"/>
  <c r="L1041" i="1"/>
  <c r="K1042" i="1"/>
  <c r="L1042" i="1"/>
  <c r="K1043" i="1"/>
  <c r="L1043" i="1"/>
  <c r="K1044" i="1"/>
  <c r="L1044" i="1"/>
  <c r="K1045" i="1"/>
  <c r="L1045" i="1"/>
  <c r="K1046" i="1"/>
  <c r="L1046" i="1"/>
  <c r="K1047" i="1"/>
  <c r="L1047" i="1"/>
  <c r="K1048" i="1"/>
  <c r="L1048" i="1"/>
  <c r="K1049" i="1"/>
  <c r="L1049" i="1"/>
  <c r="K1050" i="1"/>
  <c r="L1050" i="1"/>
  <c r="K1051" i="1"/>
  <c r="L1051" i="1"/>
  <c r="K1052" i="1"/>
  <c r="L1052" i="1"/>
  <c r="K1053" i="1"/>
  <c r="L1053" i="1"/>
  <c r="K1054" i="1"/>
  <c r="L1054" i="1"/>
  <c r="K1055" i="1"/>
  <c r="L1055" i="1"/>
  <c r="K1056" i="1"/>
  <c r="L1056" i="1"/>
  <c r="K1057" i="1"/>
  <c r="L1057" i="1"/>
  <c r="K1058" i="1"/>
  <c r="L1058" i="1"/>
  <c r="K1059" i="1"/>
  <c r="L1059" i="1"/>
  <c r="K1060" i="1"/>
  <c r="L1060" i="1"/>
  <c r="K1061" i="1"/>
  <c r="L1061" i="1"/>
  <c r="K1062" i="1"/>
  <c r="L1062" i="1"/>
  <c r="K1063" i="1"/>
  <c r="L1063" i="1"/>
  <c r="K1064" i="1"/>
  <c r="L1064" i="1"/>
  <c r="K1065" i="1"/>
  <c r="L1065" i="1"/>
  <c r="K1066" i="1"/>
  <c r="L1066" i="1"/>
  <c r="K1067" i="1"/>
  <c r="L1067" i="1"/>
  <c r="K1068" i="1"/>
  <c r="L1068" i="1"/>
  <c r="K1069" i="1"/>
  <c r="L1069" i="1"/>
  <c r="K1070" i="1"/>
  <c r="L1070" i="1"/>
  <c r="K1071" i="1"/>
  <c r="L1071" i="1"/>
  <c r="K1072" i="1"/>
  <c r="L1072" i="1"/>
  <c r="K1073" i="1"/>
  <c r="L1073" i="1"/>
  <c r="K1074" i="1"/>
  <c r="L1074" i="1"/>
  <c r="K1075" i="1"/>
  <c r="L1075" i="1"/>
  <c r="K1076" i="1"/>
  <c r="L1076" i="1"/>
  <c r="K38" i="1"/>
  <c r="L38" i="1"/>
  <c r="K39" i="1"/>
  <c r="L39" i="1"/>
  <c r="K40" i="1"/>
  <c r="L40" i="1"/>
  <c r="K41" i="1"/>
  <c r="L41" i="1"/>
  <c r="K42" i="1"/>
  <c r="L42" i="1"/>
  <c r="K37" i="1" l="1"/>
  <c r="K36" i="1"/>
  <c r="H18" i="1" l="1"/>
  <c r="L37" i="1"/>
  <c r="L36" i="1" l="1"/>
  <c r="H19" i="1" s="1"/>
  <c r="H6" i="1" l="1"/>
  <c r="H7" i="1"/>
  <c r="H8" i="1"/>
  <c r="H9" i="1"/>
  <c r="H10" i="1"/>
  <c r="H11" i="1"/>
  <c r="H12" i="1"/>
  <c r="H13" i="1"/>
  <c r="H14" i="1"/>
  <c r="H15" i="1"/>
  <c r="H16" i="1"/>
  <c r="H17" i="1"/>
  <c r="H5" i="1" l="1"/>
</calcChain>
</file>

<file path=xl/sharedStrings.xml><?xml version="1.0" encoding="utf-8"?>
<sst xmlns="http://schemas.openxmlformats.org/spreadsheetml/2006/main" count="6840" uniqueCount="1392">
  <si>
    <r>
      <rPr>
        <sz val="16"/>
        <color theme="0"/>
        <rFont val="Open Sans ExtraBold"/>
        <family val="2"/>
        <charset val="238"/>
      </rPr>
      <t>TWOJE ZAMÓWIENIE</t>
    </r>
    <r>
      <rPr>
        <sz val="14"/>
        <color theme="0"/>
        <rFont val="Open Sans ExtraBold"/>
        <family val="2"/>
        <charset val="238"/>
      </rPr>
      <t xml:space="preserve">
</t>
    </r>
    <r>
      <rPr>
        <sz val="12"/>
        <color theme="0"/>
        <rFont val="Open Sans Light"/>
        <family val="2"/>
        <charset val="238"/>
      </rPr>
      <t>YOUR ORDER</t>
    </r>
  </si>
  <si>
    <r>
      <rPr>
        <sz val="14"/>
        <color theme="0"/>
        <rFont val="Open Sans Bold"/>
        <charset val="238"/>
      </rPr>
      <t>POJEMNIK</t>
    </r>
    <r>
      <rPr>
        <sz val="14"/>
        <color theme="0"/>
        <rFont val="Open Sans SemiBold"/>
        <family val="2"/>
      </rPr>
      <t xml:space="preserve">
</t>
    </r>
    <r>
      <rPr>
        <sz val="12"/>
        <color theme="0"/>
        <rFont val="Open Sans Light"/>
        <family val="2"/>
        <charset val="238"/>
      </rPr>
      <t>CONTAINER</t>
    </r>
  </si>
  <si>
    <r>
      <rPr>
        <b/>
        <sz val="14"/>
        <color theme="0"/>
        <rFont val="Open Sans Regular"/>
        <charset val="238"/>
      </rPr>
      <t>ILOŚĆ</t>
    </r>
    <r>
      <rPr>
        <sz val="14"/>
        <color theme="0"/>
        <rFont val="Calibri"/>
        <family val="2"/>
        <charset val="238"/>
        <scheme val="minor"/>
      </rPr>
      <t xml:space="preserve">
</t>
    </r>
    <r>
      <rPr>
        <sz val="12"/>
        <color theme="0"/>
        <rFont val="Open Sans Light"/>
        <family val="2"/>
        <charset val="238"/>
      </rPr>
      <t>AMOUNT</t>
    </r>
  </si>
  <si>
    <t>C1,5</t>
  </si>
  <si>
    <t>C2</t>
  </si>
  <si>
    <t>C3</t>
  </si>
  <si>
    <t>C4</t>
  </si>
  <si>
    <t>C5</t>
  </si>
  <si>
    <r>
      <rPr>
        <b/>
        <sz val="18"/>
        <color theme="1"/>
        <rFont val="Open Sans ExtraBold"/>
        <family val="2"/>
        <charset val="238"/>
      </rPr>
      <t>ZAWARTOŚĆ</t>
    </r>
    <r>
      <rPr>
        <b/>
        <sz val="14"/>
        <color theme="1"/>
        <rFont val="Open Sans Bold"/>
        <charset val="238"/>
      </rPr>
      <t xml:space="preserve">
</t>
    </r>
    <r>
      <rPr>
        <sz val="14"/>
        <color theme="1"/>
        <rFont val="Open Sans Light"/>
        <family val="2"/>
        <charset val="238"/>
      </rPr>
      <t>CONTENT</t>
    </r>
  </si>
  <si>
    <t>C5/C7,5</t>
  </si>
  <si>
    <t>C7,5</t>
  </si>
  <si>
    <r>
      <rPr>
        <sz val="16"/>
        <color theme="1"/>
        <rFont val="Calibri"/>
        <family val="2"/>
        <charset val="238"/>
        <scheme val="minor"/>
      </rPr>
      <t>DOROSŁE byliny i trawy w pojemnikach</t>
    </r>
    <r>
      <rPr>
        <sz val="14"/>
        <color theme="1"/>
        <rFont val="Calibri"/>
        <family val="2"/>
        <charset val="238"/>
        <scheme val="minor"/>
      </rPr>
      <t xml:space="preserve">
ADULT perennials and grasses in containers</t>
    </r>
  </si>
  <si>
    <t>C7,5/C10</t>
  </si>
  <si>
    <t>DOROSŁE rośliny iglaste w pojemnikach
ADULT conifers in containers</t>
  </si>
  <si>
    <t>C10</t>
  </si>
  <si>
    <r>
      <rPr>
        <sz val="16"/>
        <color theme="1"/>
        <rFont val="Calibri"/>
        <family val="2"/>
        <charset val="238"/>
        <scheme val="minor"/>
      </rPr>
      <t>DOROSŁE rośliny iglaste szczepione w pojemnikach</t>
    </r>
    <r>
      <rPr>
        <sz val="14"/>
        <color theme="1"/>
        <rFont val="Calibri"/>
        <family val="2"/>
        <charset val="238"/>
        <scheme val="minor"/>
      </rPr>
      <t xml:space="preserve">
ADULT conifers grafted in containers</t>
    </r>
  </si>
  <si>
    <t>C15</t>
  </si>
  <si>
    <r>
      <rPr>
        <sz val="16"/>
        <color theme="1"/>
        <rFont val="Calibri"/>
        <family val="2"/>
        <charset val="238"/>
        <scheme val="minor"/>
      </rPr>
      <t>DOROSŁE rośliny liściaste w pojemnikach</t>
    </r>
    <r>
      <rPr>
        <sz val="14"/>
        <color theme="1"/>
        <rFont val="Calibri"/>
        <family val="2"/>
        <charset val="238"/>
        <scheme val="minor"/>
      </rPr>
      <t xml:space="preserve">
ADULT deciduous plants in containers</t>
    </r>
  </si>
  <si>
    <t>C20</t>
  </si>
  <si>
    <r>
      <rPr>
        <sz val="16"/>
        <color theme="1"/>
        <rFont val="Calibri"/>
        <family val="2"/>
        <charset val="238"/>
        <scheme val="minor"/>
      </rPr>
      <t>DOROSŁE rośliny owocowe w pojemnikach</t>
    </r>
    <r>
      <rPr>
        <sz val="14"/>
        <color theme="1"/>
        <rFont val="Calibri"/>
        <family val="2"/>
        <charset val="238"/>
        <scheme val="minor"/>
      </rPr>
      <t xml:space="preserve">
ADULT fruit plants in containers</t>
    </r>
  </si>
  <si>
    <t>C25</t>
  </si>
  <si>
    <r>
      <rPr>
        <sz val="16"/>
        <color theme="1"/>
        <rFont val="Calibri"/>
        <family val="2"/>
        <charset val="238"/>
        <scheme val="minor"/>
      </rPr>
      <t>DOROSŁE krzewinki w pojemnikach</t>
    </r>
    <r>
      <rPr>
        <sz val="14"/>
        <color theme="1"/>
        <rFont val="Calibri"/>
        <family val="2"/>
        <charset val="238"/>
        <scheme val="minor"/>
      </rPr>
      <t xml:space="preserve">
ADULT shrublets in containers</t>
    </r>
  </si>
  <si>
    <t>C27</t>
  </si>
  <si>
    <r>
      <rPr>
        <sz val="16"/>
        <color theme="1"/>
        <rFont val="Calibri"/>
        <family val="2"/>
        <charset val="238"/>
        <scheme val="minor"/>
      </rPr>
      <t>DOROSŁE pnącza w pojemnikach</t>
    </r>
    <r>
      <rPr>
        <sz val="14"/>
        <color theme="1"/>
        <rFont val="Calibri"/>
        <family val="2"/>
        <charset val="238"/>
        <scheme val="minor"/>
      </rPr>
      <t xml:space="preserve">
ADULT climbers in containers</t>
    </r>
  </si>
  <si>
    <r>
      <rPr>
        <sz val="14"/>
        <color theme="1"/>
        <rFont val="Open Sans Bold"/>
        <charset val="238"/>
      </rPr>
      <t>SUMA PLN</t>
    </r>
    <r>
      <rPr>
        <sz val="14"/>
        <color theme="1"/>
        <rFont val="Open Sans Light"/>
        <family val="2"/>
      </rPr>
      <t xml:space="preserve">
</t>
    </r>
    <r>
      <rPr>
        <sz val="12"/>
        <color theme="1"/>
        <rFont val="Open Sans Light"/>
        <family val="2"/>
        <charset val="238"/>
      </rPr>
      <t>TOTAL PLN</t>
    </r>
  </si>
  <si>
    <r>
      <rPr>
        <sz val="18"/>
        <color theme="1"/>
        <rFont val="Open Sans ExtraBold"/>
        <family val="2"/>
        <charset val="238"/>
      </rPr>
      <t>SKRÓTY ZAWARTE W OFERCIE</t>
    </r>
    <r>
      <rPr>
        <sz val="18"/>
        <color theme="1"/>
        <rFont val="Calibri"/>
        <family val="2"/>
        <charset val="238"/>
        <scheme val="minor"/>
      </rPr>
      <t xml:space="preserve">
</t>
    </r>
    <r>
      <rPr>
        <sz val="14"/>
        <color theme="1"/>
        <rFont val="Open Sans Light"/>
        <family val="2"/>
        <charset val="238"/>
      </rPr>
      <t>ABBREVIATIONS INCLUDED IN THE OFFER</t>
    </r>
  </si>
  <si>
    <r>
      <rPr>
        <sz val="14"/>
        <color theme="1"/>
        <rFont val="Open Sans Bold"/>
        <charset val="238"/>
      </rPr>
      <t>SUMA EUR</t>
    </r>
    <r>
      <rPr>
        <sz val="14"/>
        <color theme="1"/>
        <rFont val="Open Sans Light"/>
        <family val="2"/>
        <charset val="238"/>
      </rPr>
      <t xml:space="preserve">
</t>
    </r>
    <r>
      <rPr>
        <sz val="12"/>
        <color theme="1"/>
        <rFont val="Open Sans Light"/>
        <family val="2"/>
        <charset val="238"/>
      </rPr>
      <t>TOTAL EUR</t>
    </r>
  </si>
  <si>
    <r>
      <rPr>
        <b/>
        <sz val="14"/>
        <color theme="1"/>
        <rFont val="Open Sans"/>
        <family val="2"/>
        <charset val="238"/>
      </rPr>
      <t xml:space="preserve">DWARF </t>
    </r>
    <r>
      <rPr>
        <sz val="14"/>
        <color theme="1"/>
        <rFont val="Open Sans"/>
        <family val="2"/>
        <charset val="238"/>
      </rPr>
      <t>- forma karłowa</t>
    </r>
  </si>
  <si>
    <r>
      <rPr>
        <b/>
        <sz val="14"/>
        <color theme="1"/>
        <rFont val="Open Sans"/>
        <family val="2"/>
        <charset val="238"/>
      </rPr>
      <t>FEMALE</t>
    </r>
    <r>
      <rPr>
        <sz val="14"/>
        <color theme="1"/>
        <rFont val="Open Sans"/>
        <family val="2"/>
        <charset val="238"/>
      </rPr>
      <t xml:space="preserve"> - odmiana żeńska</t>
    </r>
  </si>
  <si>
    <r>
      <rPr>
        <b/>
        <sz val="14"/>
        <color theme="1"/>
        <rFont val="Open Sans"/>
        <family val="2"/>
        <charset val="238"/>
      </rPr>
      <t>GRAFTED</t>
    </r>
    <r>
      <rPr>
        <sz val="14"/>
        <color theme="1"/>
        <rFont val="Open Sans"/>
        <family val="2"/>
        <charset val="238"/>
      </rPr>
      <t xml:space="preserve"> - roślina szczepiona </t>
    </r>
  </si>
  <si>
    <r>
      <rPr>
        <b/>
        <sz val="14"/>
        <color rgb="FFFF0000"/>
        <rFont val="Open Sans ExtraBold"/>
        <family val="2"/>
        <charset val="238"/>
      </rPr>
      <t xml:space="preserve">SPECJALNA PROMOCJA
</t>
    </r>
    <r>
      <rPr>
        <b/>
        <sz val="12"/>
        <color rgb="FFFF0000"/>
        <rFont val="Open Sans Light"/>
        <family val="2"/>
        <charset val="238"/>
      </rPr>
      <t>SPECIAL PROMOTION</t>
    </r>
  </si>
  <si>
    <r>
      <rPr>
        <b/>
        <sz val="14"/>
        <color theme="1"/>
        <rFont val="Open Sans"/>
        <family val="2"/>
        <charset val="238"/>
      </rPr>
      <t>GRASS</t>
    </r>
    <r>
      <rPr>
        <sz val="14"/>
        <color theme="1"/>
        <rFont val="Open Sans"/>
        <family val="2"/>
        <charset val="238"/>
      </rPr>
      <t xml:space="preserve"> - trawa</t>
    </r>
  </si>
  <si>
    <r>
      <rPr>
        <b/>
        <sz val="14"/>
        <color theme="1"/>
        <rFont val="Open Sans"/>
        <family val="2"/>
        <charset val="238"/>
      </rPr>
      <t>MALE</t>
    </r>
    <r>
      <rPr>
        <sz val="14"/>
        <color theme="1"/>
        <rFont val="Open Sans"/>
        <family val="2"/>
        <charset val="238"/>
      </rPr>
      <t xml:space="preserve"> - odmiana męska</t>
    </r>
  </si>
  <si>
    <r>
      <rPr>
        <b/>
        <sz val="14"/>
        <color theme="1"/>
        <rFont val="Open Sans"/>
        <family val="2"/>
        <charset val="238"/>
      </rPr>
      <t>FEMALE -</t>
    </r>
    <r>
      <rPr>
        <sz val="14"/>
        <color theme="1"/>
        <rFont val="Open Sans"/>
        <family val="2"/>
        <charset val="238"/>
      </rPr>
      <t xml:space="preserve"> odmiana żeńska</t>
    </r>
  </si>
  <si>
    <r>
      <rPr>
        <b/>
        <sz val="14"/>
        <color theme="1"/>
        <rFont val="Open Sans"/>
        <family val="2"/>
        <charset val="238"/>
      </rPr>
      <t>MIX</t>
    </r>
    <r>
      <rPr>
        <sz val="14"/>
        <color theme="1"/>
        <rFont val="Open Sans"/>
        <family val="2"/>
        <charset val="238"/>
      </rPr>
      <t xml:space="preserve"> - miks odmian lub kolorów</t>
    </r>
  </si>
  <si>
    <r>
      <rPr>
        <b/>
        <sz val="14"/>
        <color theme="1"/>
        <rFont val="Open Sans"/>
        <family val="2"/>
        <charset val="238"/>
      </rPr>
      <t>NEW!!!</t>
    </r>
    <r>
      <rPr>
        <sz val="14"/>
        <color theme="1"/>
        <rFont val="Open Sans"/>
        <family val="2"/>
        <charset val="238"/>
      </rPr>
      <t xml:space="preserve"> - nowość</t>
    </r>
  </si>
  <si>
    <r>
      <rPr>
        <b/>
        <sz val="14"/>
        <color theme="1"/>
        <rFont val="Open Sans"/>
        <family val="2"/>
        <charset val="238"/>
      </rPr>
      <t>WYPRZEDANE | SOLD OUT</t>
    </r>
    <r>
      <rPr>
        <sz val="14"/>
        <color theme="1"/>
        <rFont val="Open Sans"/>
        <family val="2"/>
        <charset val="238"/>
      </rPr>
      <t xml:space="preserve"> - rośliny, które w danym momencie są niedostępne w sprzedaży</t>
    </r>
  </si>
  <si>
    <r>
      <rPr>
        <sz val="14"/>
        <color theme="0"/>
        <rFont val="Open Sans SemiBold"/>
        <family val="2"/>
        <charset val="238"/>
      </rPr>
      <t>GRUPA</t>
    </r>
    <r>
      <rPr>
        <sz val="16"/>
        <color theme="0"/>
        <rFont val="Calibri"/>
        <family val="2"/>
        <charset val="238"/>
      </rPr>
      <t xml:space="preserve">
</t>
    </r>
    <r>
      <rPr>
        <sz val="12"/>
        <color theme="0"/>
        <rFont val="Open Sans Light"/>
        <family val="2"/>
        <charset val="238"/>
      </rPr>
      <t>GROUP</t>
    </r>
  </si>
  <si>
    <r>
      <rPr>
        <sz val="14"/>
        <color theme="0"/>
        <rFont val="Open Sans SemiBold"/>
        <family val="2"/>
        <charset val="238"/>
      </rPr>
      <t>NAZWA ŁACIŃSKA</t>
    </r>
    <r>
      <rPr>
        <sz val="16"/>
        <color theme="0"/>
        <rFont val="Calibri"/>
        <family val="2"/>
        <charset val="238"/>
      </rPr>
      <t xml:space="preserve">
</t>
    </r>
    <r>
      <rPr>
        <sz val="12"/>
        <color theme="0"/>
        <rFont val="Open Sans Light"/>
        <family val="2"/>
        <charset val="238"/>
      </rPr>
      <t>LATIN NAME</t>
    </r>
  </si>
  <si>
    <r>
      <rPr>
        <sz val="14"/>
        <color theme="0"/>
        <rFont val="Open Sans SemiBold"/>
        <family val="2"/>
        <charset val="238"/>
      </rPr>
      <t>NAZWA POLSKA</t>
    </r>
    <r>
      <rPr>
        <sz val="16"/>
        <color theme="0"/>
        <rFont val="Calibri"/>
        <family val="2"/>
        <charset val="238"/>
      </rPr>
      <t xml:space="preserve">
</t>
    </r>
    <r>
      <rPr>
        <sz val="12"/>
        <color theme="0"/>
        <rFont val="Open Sans Light"/>
        <family val="2"/>
        <charset val="238"/>
      </rPr>
      <t>POLISH NAME</t>
    </r>
  </si>
  <si>
    <r>
      <rPr>
        <sz val="14"/>
        <color theme="0"/>
        <rFont val="Open Sans SemiBold"/>
        <family val="2"/>
        <charset val="238"/>
      </rPr>
      <t>ATRYBUT</t>
    </r>
    <r>
      <rPr>
        <sz val="16"/>
        <color theme="0"/>
        <rFont val="Calibri"/>
        <family val="2"/>
        <charset val="238"/>
      </rPr>
      <t xml:space="preserve">
</t>
    </r>
    <r>
      <rPr>
        <sz val="12"/>
        <color theme="0"/>
        <rFont val="Open Sans Light"/>
        <family val="2"/>
        <charset val="238"/>
      </rPr>
      <t>ATTRIBUTE</t>
    </r>
    <r>
      <rPr>
        <sz val="16"/>
        <color theme="0"/>
        <rFont val="Calibri"/>
        <family val="2"/>
        <charset val="238"/>
      </rPr>
      <t xml:space="preserve"> </t>
    </r>
  </si>
  <si>
    <r>
      <rPr>
        <sz val="14"/>
        <color theme="0"/>
        <rFont val="Open Sans SemiBold"/>
        <family val="2"/>
        <charset val="238"/>
      </rPr>
      <t>WYSOKOŚĆ</t>
    </r>
    <r>
      <rPr>
        <sz val="16"/>
        <color theme="0"/>
        <rFont val="Calibri"/>
        <family val="2"/>
        <charset val="238"/>
      </rPr>
      <t xml:space="preserve">
</t>
    </r>
    <r>
      <rPr>
        <sz val="12"/>
        <color theme="0"/>
        <rFont val="Open Sans Light"/>
        <family val="2"/>
        <charset val="238"/>
      </rPr>
      <t>HEIGHT</t>
    </r>
  </si>
  <si>
    <r>
      <rPr>
        <sz val="14"/>
        <color theme="0"/>
        <rFont val="Open Sans SemiBold"/>
        <family val="2"/>
        <charset val="238"/>
      </rPr>
      <t>POJEMNIK</t>
    </r>
    <r>
      <rPr>
        <sz val="16"/>
        <color theme="0"/>
        <rFont val="Calibri"/>
        <family val="2"/>
        <charset val="238"/>
      </rPr>
      <t xml:space="preserve">
</t>
    </r>
    <r>
      <rPr>
        <sz val="12"/>
        <color theme="0"/>
        <rFont val="Open Sans Light"/>
        <family val="2"/>
        <charset val="238"/>
      </rPr>
      <t>CONTAINER</t>
    </r>
  </si>
  <si>
    <r>
      <rPr>
        <sz val="14"/>
        <color theme="0"/>
        <rFont val="Open Sans SemiBold"/>
        <family val="2"/>
        <charset val="238"/>
      </rPr>
      <t>CENA PLN</t>
    </r>
    <r>
      <rPr>
        <sz val="14"/>
        <color theme="0"/>
        <rFont val="Calibri"/>
        <family val="2"/>
        <charset val="238"/>
      </rPr>
      <t xml:space="preserve">
</t>
    </r>
    <r>
      <rPr>
        <sz val="14"/>
        <color theme="0"/>
        <rFont val="Open Sans Light"/>
        <family val="2"/>
        <charset val="238"/>
      </rPr>
      <t>PRICE PLN</t>
    </r>
  </si>
  <si>
    <r>
      <rPr>
        <sz val="14"/>
        <color theme="0"/>
        <rFont val="Open Sans SemiBold"/>
        <family val="2"/>
        <charset val="238"/>
      </rPr>
      <t>CENA EKSPORTOWA</t>
    </r>
    <r>
      <rPr>
        <sz val="14"/>
        <color theme="0"/>
        <rFont val="Calibri"/>
        <family val="2"/>
      </rPr>
      <t xml:space="preserve">
</t>
    </r>
    <r>
      <rPr>
        <sz val="14"/>
        <color theme="0"/>
        <rFont val="Open Sans Light"/>
        <family val="2"/>
        <charset val="238"/>
      </rPr>
      <t>EXPORT PRICE</t>
    </r>
  </si>
  <si>
    <r>
      <rPr>
        <sz val="14"/>
        <color theme="0"/>
        <rFont val="Open Sans SemiBold"/>
        <family val="2"/>
        <charset val="238"/>
      </rPr>
      <t>STAN MAGAZYNOWY</t>
    </r>
    <r>
      <rPr>
        <sz val="16"/>
        <color theme="0"/>
        <rFont val="Calibri"/>
        <family val="2"/>
      </rPr>
      <t xml:space="preserve">
</t>
    </r>
    <r>
      <rPr>
        <sz val="12"/>
        <color theme="0"/>
        <rFont val="Open Sans Light"/>
        <family val="2"/>
        <charset val="238"/>
      </rPr>
      <t>STOCK STATUS</t>
    </r>
  </si>
  <si>
    <r>
      <rPr>
        <sz val="14"/>
        <color theme="0"/>
        <rFont val="Open Sans SemiBold"/>
        <family val="2"/>
        <charset val="238"/>
      </rPr>
      <t>ZAMÓWIENIE</t>
    </r>
    <r>
      <rPr>
        <sz val="16"/>
        <color theme="0"/>
        <rFont val="Calibri"/>
        <family val="2"/>
      </rPr>
      <t xml:space="preserve">
</t>
    </r>
    <r>
      <rPr>
        <sz val="12"/>
        <color theme="0"/>
        <rFont val="Open Sans Light"/>
        <family val="2"/>
        <charset val="238"/>
      </rPr>
      <t>ORDER</t>
    </r>
  </si>
  <si>
    <r>
      <rPr>
        <sz val="14"/>
        <color theme="0"/>
        <rFont val="Open Sans SemiBold"/>
        <family val="2"/>
        <charset val="238"/>
      </rPr>
      <t>SUMA PLN</t>
    </r>
    <r>
      <rPr>
        <sz val="10"/>
        <color theme="0"/>
        <rFont val="Calibri"/>
        <family val="2"/>
      </rPr>
      <t xml:space="preserve">
</t>
    </r>
    <r>
      <rPr>
        <sz val="12"/>
        <color theme="0"/>
        <rFont val="Open Sans Light"/>
        <family val="2"/>
        <charset val="238"/>
      </rPr>
      <t>TOTAL PLN</t>
    </r>
  </si>
  <si>
    <r>
      <rPr>
        <sz val="14"/>
        <color theme="0"/>
        <rFont val="Open Sans SemiBold"/>
        <family val="2"/>
        <charset val="238"/>
      </rPr>
      <t>SUMA EUR</t>
    </r>
    <r>
      <rPr>
        <sz val="10"/>
        <color theme="0"/>
        <rFont val="Calibri"/>
        <family val="2"/>
      </rPr>
      <t xml:space="preserve">
</t>
    </r>
    <r>
      <rPr>
        <sz val="12"/>
        <color theme="0"/>
        <rFont val="Open Sans Light"/>
        <family val="2"/>
        <charset val="238"/>
      </rPr>
      <t>TOTAL EUR</t>
    </r>
  </si>
  <si>
    <t>Achillea millefolium 'Colorado'</t>
  </si>
  <si>
    <t>Krwawnik pospolity</t>
  </si>
  <si>
    <t>WYPRZEDANE | SOLD OUT</t>
  </si>
  <si>
    <t>Byliny
Perennials</t>
  </si>
  <si>
    <t>Tatarak trawiasty</t>
  </si>
  <si>
    <t>Ajuga reptans BLACK SCALLOP 'Binblasca' PBR</t>
  </si>
  <si>
    <t>Dąbrówka rozłogowa</t>
  </si>
  <si>
    <t>MUST HAVE</t>
  </si>
  <si>
    <t>C1.5</t>
  </si>
  <si>
    <t>BESTSELLER</t>
  </si>
  <si>
    <t>Brunera wielkolistna</t>
  </si>
  <si>
    <t>Brunnera macrophylla 'Sea Heart'</t>
  </si>
  <si>
    <t>Calamagrostis ×acutiflora 'Karl Foerster'</t>
  </si>
  <si>
    <t>Trzcinnik ostrokwiatowy</t>
  </si>
  <si>
    <t>GRASS</t>
  </si>
  <si>
    <t>Calamagrostis ×acutiflora 'Overdam'</t>
  </si>
  <si>
    <t>GRASS, MUST HAVE</t>
  </si>
  <si>
    <t>Carex comans 'Amazon Mist'</t>
  </si>
  <si>
    <t>Turzyca włosista</t>
  </si>
  <si>
    <t>Carex comans 'Bronco'</t>
  </si>
  <si>
    <t>Carex morrowii 'Ice Dance'</t>
  </si>
  <si>
    <t xml:space="preserve">Turzyca Morrowa </t>
  </si>
  <si>
    <t>Carex morrowii 'Variegata'</t>
  </si>
  <si>
    <t>GRASS, BESTSELLER PACK, MUST HAVE</t>
  </si>
  <si>
    <t xml:space="preserve">Nachyłek okółkowy </t>
  </si>
  <si>
    <t>NEW!!!</t>
  </si>
  <si>
    <t>Cortaderia selloana 'Rose Plume'</t>
  </si>
  <si>
    <t>Trawa pampasowa</t>
  </si>
  <si>
    <t>Cortaderia selloana 'White Plume'</t>
  </si>
  <si>
    <t>Deschampsia cespitosa 'Goldschleier'</t>
  </si>
  <si>
    <t>Śmiałek darniowy</t>
  </si>
  <si>
    <t>Digitalis purpurea 'Dalmatian F1 Mix'</t>
  </si>
  <si>
    <t>Naparstnica purpurowa</t>
  </si>
  <si>
    <t>Digitalis purpurea 'Panther'®</t>
  </si>
  <si>
    <t xml:space="preserve">Jeżówka </t>
  </si>
  <si>
    <t>Echinacea 'Cheyenne Spirit'</t>
  </si>
  <si>
    <t>Echinacea 'Meditation Cerise'</t>
  </si>
  <si>
    <t>Festuca glauca 'Festina'</t>
  </si>
  <si>
    <t xml:space="preserve">Kostrzewa popielata </t>
  </si>
  <si>
    <t>Hakonechloa macra 'All Gold'</t>
  </si>
  <si>
    <t>Hakonechloa smukła</t>
  </si>
  <si>
    <t>GRASS, PREMIUM</t>
  </si>
  <si>
    <t>Hakonechloa macra MULLED WINE 'Lucmull'</t>
  </si>
  <si>
    <t>Heuchera 'Berry Smoothie' PBR</t>
  </si>
  <si>
    <t>Żurawka</t>
  </si>
  <si>
    <t>Heuchera 'Black Forest Cake'</t>
  </si>
  <si>
    <t>Heuchera 'Black Pearl'</t>
  </si>
  <si>
    <t>Heuchera CARNIVAL CINNAMON STICK 'Balcarcinn'</t>
  </si>
  <si>
    <t>Heuchera CARNIVAL ROSE GRANITA 'Rose Granita'</t>
  </si>
  <si>
    <t>Heuchera 'Electra' PBR</t>
  </si>
  <si>
    <t>Heuchera 'Fire Chief' PBR</t>
  </si>
  <si>
    <t>Heuchera 'Galaxy' PBR</t>
  </si>
  <si>
    <t>Heuchera 'Marmalade' PBR</t>
  </si>
  <si>
    <t>Heuchera 'Rex Black' PBR</t>
  </si>
  <si>
    <t>Heuchera 'Rex Lime' PBR</t>
  </si>
  <si>
    <t>Heuchera 'Rex Purple' PBR</t>
  </si>
  <si>
    <t>PREMIUM</t>
  </si>
  <si>
    <t>Heuchera 'Rex Silver' PBR</t>
  </si>
  <si>
    <t>Heuchera 'Silver Gumdrop'</t>
  </si>
  <si>
    <t>Heuchera 'Toncka' Chocolate</t>
  </si>
  <si>
    <t>Heuchera 'Toncka' Shiny Violet</t>
  </si>
  <si>
    <t>Heuchera 'Wild Rose' PBR</t>
  </si>
  <si>
    <t>Żuraweczka</t>
  </si>
  <si>
    <t>×Heucherella 'Golden Zebra' PBR</t>
  </si>
  <si>
    <t>×Heucherella 'Solar Eclipse' PBR</t>
  </si>
  <si>
    <t>×Heucherella 'Sweet Tea' PBR</t>
  </si>
  <si>
    <t xml:space="preserve">Funkia </t>
  </si>
  <si>
    <t>Hosta 'American Halo'</t>
  </si>
  <si>
    <t>BESTSELLER, EXTRA LARGE</t>
  </si>
  <si>
    <t>Hosta 'Autumn Frost'</t>
  </si>
  <si>
    <t>BESTSELLER, MEDIUM</t>
  </si>
  <si>
    <t>BESTSELLER, LARGE</t>
  </si>
  <si>
    <t>Hosta 'Blue Mouse Ears'</t>
  </si>
  <si>
    <t>NEW!!!, SMALL</t>
  </si>
  <si>
    <t>Hosta 'Dream Queen'</t>
  </si>
  <si>
    <t>Hosta 'Fire and Ice'</t>
  </si>
  <si>
    <t>Hosta 'Fragrant Blue'</t>
  </si>
  <si>
    <t>BESTSELLER, SMALL</t>
  </si>
  <si>
    <t>MEDIUM</t>
  </si>
  <si>
    <t>Hosta 'Hans'</t>
  </si>
  <si>
    <t>Hosta 'June' PBR</t>
  </si>
  <si>
    <t>Hosta 'Patriot'</t>
  </si>
  <si>
    <t>Hosta 'Pocketful of Sunshine'</t>
  </si>
  <si>
    <t>Hosta 'Praying Hands'</t>
  </si>
  <si>
    <t>Hosta 'Shanowland Wu La La'</t>
  </si>
  <si>
    <t>Hosta 'Stained Glass' PBR</t>
  </si>
  <si>
    <t>Hosta 'Sum and Substance'</t>
  </si>
  <si>
    <t>Hosta 'Sun Mouse'</t>
  </si>
  <si>
    <t>Imperata cylindrica 'Red Baron'</t>
  </si>
  <si>
    <t>Imperata cylindryczna</t>
  </si>
  <si>
    <t>GRASS, BESTSELLER</t>
  </si>
  <si>
    <t>Kniphofia uvaria 'Flamenco'</t>
  </si>
  <si>
    <t>Trytoma groniasta</t>
  </si>
  <si>
    <t>Leucanthemum maximum 'Banana Cream'</t>
  </si>
  <si>
    <t>Złocień wielki</t>
  </si>
  <si>
    <t>Leucanthemum 'Real Charmer' PBR</t>
  </si>
  <si>
    <t>Złocień</t>
  </si>
  <si>
    <t>Lobelia ×speciosa STARSHIP BLUE</t>
  </si>
  <si>
    <t>Stroiczka okazała</t>
  </si>
  <si>
    <t>Lobelia ×speciosa STARSHIP ROSE</t>
  </si>
  <si>
    <t>Lobelia ×speciosa STARSHIP SCARLET BRONZE LEAF</t>
  </si>
  <si>
    <t>Miscanthus ×giganteus</t>
  </si>
  <si>
    <t>Miskant olbrzymi</t>
  </si>
  <si>
    <t>Miscanthus sinensis 'Adagio'</t>
  </si>
  <si>
    <t>Miskant chiński</t>
  </si>
  <si>
    <t>Miscanthus sinensis 'Morning Light'</t>
  </si>
  <si>
    <t>Miscanthus sinensis 'Red Chief'</t>
  </si>
  <si>
    <t>Nepeta ×faassenii</t>
  </si>
  <si>
    <t>Kocimiętka Faassena</t>
  </si>
  <si>
    <t>Kocimiętka</t>
  </si>
  <si>
    <t>Ophiopogon planiscapus var. nigrescens</t>
  </si>
  <si>
    <t>Konwalnik płaskopędowy</t>
  </si>
  <si>
    <t>Panicum virgatum 'Heavy Metal'</t>
  </si>
  <si>
    <t>Proso rózgowate</t>
  </si>
  <si>
    <t xml:space="preserve">Rozplenica obca </t>
  </si>
  <si>
    <t>Pennisetum alopecuroides</t>
  </si>
  <si>
    <t>Rozplenica japońska</t>
  </si>
  <si>
    <t>Pennisetum alopecuroides 'Black Beauty'</t>
  </si>
  <si>
    <t>Pennisetum alopecuroides f. viridescens</t>
  </si>
  <si>
    <t>Pennisetum alopecuroides 'Hameln'</t>
  </si>
  <si>
    <t>Pennisetum alopecuroides 'Little Bunny'</t>
  </si>
  <si>
    <t>Pennisetum alopecuroides 'Moudry'</t>
  </si>
  <si>
    <t>Pennisetum alopecuroides 'Redhead'</t>
  </si>
  <si>
    <t>Phlox paniculata Early® Blush Pop</t>
  </si>
  <si>
    <t>Floks wiechowaty</t>
  </si>
  <si>
    <t>Phlox paniculata Early® Lavender Pop</t>
  </si>
  <si>
    <t>Phlox paniculata Early® Pink</t>
  </si>
  <si>
    <t>Phlox paniculata Early® Red</t>
  </si>
  <si>
    <t>Rudbekia</t>
  </si>
  <si>
    <t>Szałwia omszona</t>
  </si>
  <si>
    <t>Salvia nemorosa 'Synchro Blue'</t>
  </si>
  <si>
    <t>Salvia nemorosa SYNCHRO WHITE 'Flosasynwh'</t>
  </si>
  <si>
    <t>Scabiosa columbaria 'Barocca'</t>
  </si>
  <si>
    <t>Driakiew gołębia</t>
  </si>
  <si>
    <t>Scabiosa columbaria 'Butterfly Blue'</t>
  </si>
  <si>
    <t>BESTSELLER, NEW!!!</t>
  </si>
  <si>
    <t>Scabiosa columbaria 'Pink Mist'</t>
  </si>
  <si>
    <t>Sedum makinoi 'Yellow'</t>
  </si>
  <si>
    <t>Rozchodnik makinoi</t>
  </si>
  <si>
    <t>Rozchodnik</t>
  </si>
  <si>
    <t>Sedum reflexum 'Angelina'</t>
  </si>
  <si>
    <t>Rozchodnik ościsty</t>
  </si>
  <si>
    <t>Stipa tenuissima 'Ponytails'</t>
  </si>
  <si>
    <t>Ostnica cieniutka</t>
  </si>
  <si>
    <t>Stokesia laevis MELS BLUE 'Mels'</t>
  </si>
  <si>
    <t>Stokezja gładka</t>
  </si>
  <si>
    <t>Dziewanna</t>
  </si>
  <si>
    <t>Verbascum 'Plum Smokey'</t>
  </si>
  <si>
    <t>Werbena patagońska</t>
  </si>
  <si>
    <t>Werbena żyłkowana</t>
  </si>
  <si>
    <t>Veronica spicata 'Anniversary Blue'</t>
  </si>
  <si>
    <t>Przetacznik kłosowy</t>
  </si>
  <si>
    <t>Veronica spicata 'Anniversary Rose'</t>
  </si>
  <si>
    <t>Drzewa i krzewy iglaste
Coniferous trees and shrubs</t>
  </si>
  <si>
    <t>Chamaecyparis obtusa 'Nana Gracilis'</t>
  </si>
  <si>
    <t>Cyprysik tępołuskowy</t>
  </si>
  <si>
    <t>15-20</t>
  </si>
  <si>
    <t>Chamaecyparis pisifera 'Filifera Nana'</t>
  </si>
  <si>
    <t>Cyprysik groszkowy</t>
  </si>
  <si>
    <t>20-30</t>
  </si>
  <si>
    <t>Chamaecyparis pisifera 'Sungold'</t>
  </si>
  <si>
    <t>Juniperus chinensis 'Blue Alps'</t>
  </si>
  <si>
    <t>Jałowiec chiński</t>
  </si>
  <si>
    <t>Juniperus chinensis 'Stricta'</t>
  </si>
  <si>
    <t>30-40</t>
  </si>
  <si>
    <t>Jałowiec pospolity</t>
  </si>
  <si>
    <t>2 YEARS</t>
  </si>
  <si>
    <t>Juniperus communis 'Goldschatz'</t>
  </si>
  <si>
    <t>30-50</t>
  </si>
  <si>
    <t>C7.5</t>
  </si>
  <si>
    <t>Juniperus communis 'Green Carpet'</t>
  </si>
  <si>
    <t>Juniperus conferta 'Blue Pacific'</t>
  </si>
  <si>
    <t>Jałowiec nadbrzeżny</t>
  </si>
  <si>
    <t>Juniperus conferta 'Schlager'</t>
  </si>
  <si>
    <t>Juniperus horizontalis 'Andorra Compact'</t>
  </si>
  <si>
    <t>Jałowiec płożący</t>
  </si>
  <si>
    <t>Juniperus horizontalis 'Blue Chip'</t>
  </si>
  <si>
    <t>Juniperus horizontalis 'Golden Carpet'</t>
  </si>
  <si>
    <t>Juniperus horizontalis ICEE BLUE® 'Monber' PBR</t>
  </si>
  <si>
    <t>Juniperus horizontalis 'Limeglow'</t>
  </si>
  <si>
    <t>Juniperus horizontalis 'Prince of Wales'</t>
  </si>
  <si>
    <t>Juniperus horizontalis 'Wiltonii'</t>
  </si>
  <si>
    <t>Juniperus ×pfitzeriana 'Gold Coast'</t>
  </si>
  <si>
    <t>Jałowiec Pfitzera</t>
  </si>
  <si>
    <t>Juniperus ×pfitzeriana 'Gold Star'</t>
  </si>
  <si>
    <t>Juniperus ×pfitzeriana 'Mint Julep'</t>
  </si>
  <si>
    <t>Juniperus ×pfitzeriana 'Old Gold'</t>
  </si>
  <si>
    <t>50-60</t>
  </si>
  <si>
    <t>Juniperus ×pfitzeriana 'Pfitzeriana Glauca'</t>
  </si>
  <si>
    <t>40-60</t>
  </si>
  <si>
    <t>Juniperus ×pfitzeriana 'Wilhelm Pfitzer'</t>
  </si>
  <si>
    <t>Juniperus procumbens 'Nana'</t>
  </si>
  <si>
    <t>Jałowiec rozesłany</t>
  </si>
  <si>
    <t>40-50</t>
  </si>
  <si>
    <t>Juniperus sabina 'Tamariscifolia'</t>
  </si>
  <si>
    <t>Jałowiec sabiński</t>
  </si>
  <si>
    <t>Juniperus scopulorum 'Blue Arrow'</t>
  </si>
  <si>
    <t>Jałowiec skalny</t>
  </si>
  <si>
    <t>MUST HAVE, 2 YEARS</t>
  </si>
  <si>
    <t>60-80</t>
  </si>
  <si>
    <t>80-100</t>
  </si>
  <si>
    <t>Juniperus squamata 'Blue Carpet'</t>
  </si>
  <si>
    <t>Jałowiec łuskowaty</t>
  </si>
  <si>
    <t>Juniperus squamata 'Blue Star'</t>
  </si>
  <si>
    <t>15-25</t>
  </si>
  <si>
    <t>Juniperus squamata 'Holger'</t>
  </si>
  <si>
    <t>Juniperus squamata 'Meyeri'</t>
  </si>
  <si>
    <t>Picea abies 'Little Gem'</t>
  </si>
  <si>
    <t>Świerk pospolity</t>
  </si>
  <si>
    <t>Picea abies 'Nidiformis'</t>
  </si>
  <si>
    <t>Picea glauca 'Alberta Globe'</t>
  </si>
  <si>
    <t>Świerk biały</t>
  </si>
  <si>
    <t>Picea pungens 'Majestic Blue'</t>
  </si>
  <si>
    <t>Świerk kłujący</t>
  </si>
  <si>
    <t>25-35</t>
  </si>
  <si>
    <t>Pinus mugo subsp. mugo</t>
  </si>
  <si>
    <t>Sosna kosodrzewina</t>
  </si>
  <si>
    <t>Pinus mugo var. pumilio</t>
  </si>
  <si>
    <t>Pinus nigra</t>
  </si>
  <si>
    <t>Sosna czarna</t>
  </si>
  <si>
    <t>Pinus nigra 'Pyramidalis'</t>
  </si>
  <si>
    <t>Platycladus orientalis 'Aurea Nana' (Thuja orientalis 'Aurea Nana')</t>
  </si>
  <si>
    <t>Taxus baccata 'David'</t>
  </si>
  <si>
    <t>Cis pospolity</t>
  </si>
  <si>
    <t>MALE, MUST HAVE</t>
  </si>
  <si>
    <t>2 YEARS, MALE</t>
  </si>
  <si>
    <t>MALE, PREMIUM</t>
  </si>
  <si>
    <t>C4/C5</t>
  </si>
  <si>
    <t>Taxus baccata 'Fastigiata Aurea'</t>
  </si>
  <si>
    <t>FEMALE, BESTSELLER</t>
  </si>
  <si>
    <t>Taxus baccata 'Fastigiata Robusta'</t>
  </si>
  <si>
    <t>MALE, BESTSELLER</t>
  </si>
  <si>
    <t>Taxus baccata 'Repandens'</t>
  </si>
  <si>
    <t>FEMALE, MUST HAVE</t>
  </si>
  <si>
    <t>Taxus baccata 'Summergold'</t>
  </si>
  <si>
    <t>2 YEARS, FEMALE</t>
  </si>
  <si>
    <t>Taxus ×media 'Hicksii'</t>
  </si>
  <si>
    <t>Cis pośredni</t>
  </si>
  <si>
    <t>FEMALE</t>
  </si>
  <si>
    <t>2 YEARS,FEMALE, MUST HAVE</t>
  </si>
  <si>
    <t>Taxus ×media 'Hillii'</t>
  </si>
  <si>
    <t>MALE</t>
  </si>
  <si>
    <t>Taxus ×media 'Wojtek'</t>
  </si>
  <si>
    <t>Thuja occidentalis 'Brabant'</t>
  </si>
  <si>
    <t>Żywotnik zachodni</t>
  </si>
  <si>
    <t>Thuja occidentalis 'Danica'</t>
  </si>
  <si>
    <t>Thuja occidentalis 'Golden Globe'</t>
  </si>
  <si>
    <t>Thuja occidentalis 'Golden Tuffet'</t>
  </si>
  <si>
    <t>Thuja occidentalis 'Hoseri'</t>
  </si>
  <si>
    <t>Thuja occidentalis 'Little Giant'</t>
  </si>
  <si>
    <t>Thuja occidentalis 'Mirjam' PBR</t>
  </si>
  <si>
    <t>Thuja occidentalis 'Smaragd'</t>
  </si>
  <si>
    <t>50-70</t>
  </si>
  <si>
    <t>70-90</t>
  </si>
  <si>
    <t>Thuja occidentalis 'Stolwijk'</t>
  </si>
  <si>
    <t>Thuja occidentalis 'Teddy'</t>
  </si>
  <si>
    <t>Thuja occidentalis 'Tiny Tim'</t>
  </si>
  <si>
    <t>Thuja occidentalis 'Woodwardii'</t>
  </si>
  <si>
    <t>Żywotnik olbrzymi</t>
  </si>
  <si>
    <t>Thuja plicata GOLDY '4ever' PBR</t>
  </si>
  <si>
    <t>Thuja plicata 'Whipcord'</t>
  </si>
  <si>
    <t>Tsuga canadensis 'Jeddeloh'</t>
  </si>
  <si>
    <t>Choina kanadyjska</t>
  </si>
  <si>
    <t>Drzewa i krzewy iglaste szczepione
Grafted conifers</t>
  </si>
  <si>
    <t>Jodła kaukaska</t>
  </si>
  <si>
    <t>Abies pinsapo 'Kelleriis'</t>
  </si>
  <si>
    <t>Jodła hiszpańska</t>
  </si>
  <si>
    <t>GRAFTED, PREMIUM</t>
  </si>
  <si>
    <t>Pa 80-90 (Ø 20-30)</t>
  </si>
  <si>
    <t>GRAFTED</t>
  </si>
  <si>
    <t>Pa 80 (Ø 20-30)</t>
  </si>
  <si>
    <t>Juniperus squamata 'Blue Compact'</t>
  </si>
  <si>
    <t>Juniperus squamata 'Dream Joy'</t>
  </si>
  <si>
    <t>Pa 80 (Ø 40)</t>
  </si>
  <si>
    <t>Pa 90</t>
  </si>
  <si>
    <t>Picea pungens 'Glauca Globosa'</t>
  </si>
  <si>
    <t>Pa 30-40 (Ø 20)</t>
  </si>
  <si>
    <t>140-160</t>
  </si>
  <si>
    <t>Picea sitchensis 'Nana'</t>
  </si>
  <si>
    <t>Świerk sitkajski</t>
  </si>
  <si>
    <t>35-45</t>
  </si>
  <si>
    <t>Pinus heldreichii 'Dolce Dorme' (P. leucodermis 'Dolce Dorme')</t>
  </si>
  <si>
    <t>Pinus heldreichii 'Zwerg Schneverdingen' (P. leucodermis 'Zwerg Schneverdingen')</t>
  </si>
  <si>
    <t>Pinus mugo 'Allgäu'</t>
  </si>
  <si>
    <t>25-30</t>
  </si>
  <si>
    <t>Pinus mugo 'Benjamin'</t>
  </si>
  <si>
    <t>Pinus mugo 'Carsten'</t>
  </si>
  <si>
    <t>20-25</t>
  </si>
  <si>
    <t>70-80</t>
  </si>
  <si>
    <t>Pinus mugo 'Columnaris'</t>
  </si>
  <si>
    <t>Pinus mugo 'Grüne Welle'</t>
  </si>
  <si>
    <t>Pinus mugo 'Heinis Triumph'</t>
  </si>
  <si>
    <t>Pinus mugo 'Hnízdo'</t>
  </si>
  <si>
    <t>Pinus mugo 'Little Lady'</t>
  </si>
  <si>
    <t>Pinus mugo 'March'</t>
  </si>
  <si>
    <t>Pinus mugo 'Minikin'</t>
  </si>
  <si>
    <t>Pa 70 (Ø 15-20)</t>
  </si>
  <si>
    <t>Pinus mugo 'Mops'</t>
  </si>
  <si>
    <t>Pinus mugo 'Ophir'</t>
  </si>
  <si>
    <t>Pa 100-110 (Ø 20-30)</t>
  </si>
  <si>
    <t>Pinus mugo 'Peterle'</t>
  </si>
  <si>
    <t>Pinus mugo 'Sherwood Compact'</t>
  </si>
  <si>
    <t>Pinus mugo 'Sunshine'</t>
  </si>
  <si>
    <t>Pinus mugo 'Varella'</t>
  </si>
  <si>
    <t>Pa 80-90 (Ø 15-25)</t>
  </si>
  <si>
    <t>Pinus mugo 'Winter Gold'</t>
  </si>
  <si>
    <t>Pinus mugo 'Winzing'</t>
  </si>
  <si>
    <t>Pinus nigra 'Green Tower'</t>
  </si>
  <si>
    <t>Pinus nigra 'Nana'</t>
  </si>
  <si>
    <t>Pinus sylvestris 'Fastigiata'</t>
  </si>
  <si>
    <t>Sosna pospolita</t>
  </si>
  <si>
    <t>Drzewa i krzewy liściaste
Deciduous trees and shrubs</t>
  </si>
  <si>
    <t>Acer platanoides 'Crimson King'</t>
  </si>
  <si>
    <t>Klon pospolity</t>
  </si>
  <si>
    <t>FRESH POT, GRAFTED, PREMIUM</t>
  </si>
  <si>
    <t>Pa 200-220 4-6</t>
  </si>
  <si>
    <t>Acer platanoides 'Crimson Sentry'</t>
  </si>
  <si>
    <t>Pa 160-180</t>
  </si>
  <si>
    <t>FRESH POT, GRAFTED</t>
  </si>
  <si>
    <t>FRESH POT, PREMIUM</t>
  </si>
  <si>
    <t>180-200</t>
  </si>
  <si>
    <t>Acer platanoides 'Drummondii'</t>
  </si>
  <si>
    <t>Acer platanoides 'Globosum'</t>
  </si>
  <si>
    <t>Pa 180-200</t>
  </si>
  <si>
    <t>Pa 200-220 5-7</t>
  </si>
  <si>
    <t>Acer platanoides 'Purple Globe'</t>
  </si>
  <si>
    <t>Pa 170-190 4-6</t>
  </si>
  <si>
    <t>Aesculus ×carnea 'Briotii'</t>
  </si>
  <si>
    <t>Kasztanowiec czerwony</t>
  </si>
  <si>
    <t>FRESH POT</t>
  </si>
  <si>
    <t>130-150</t>
  </si>
  <si>
    <t>Amelanchier alnifolia 'Smoky'</t>
  </si>
  <si>
    <t>Świdośliwa olcholistna</t>
  </si>
  <si>
    <t>Berberys ottawski</t>
  </si>
  <si>
    <t>Berberis ×ottawensis 'Superba'</t>
  </si>
  <si>
    <t>Berberis thunbergii 'Admiration' PBR</t>
  </si>
  <si>
    <t>Berberys Thunberga</t>
  </si>
  <si>
    <t>Berberis thunbergii 'Atropurpurea Nana'</t>
  </si>
  <si>
    <t>Berberis thunbergii 'Aurea'</t>
  </si>
  <si>
    <t>Berberis thunbergii 'Bagatelle'</t>
  </si>
  <si>
    <t>Berberis thunbergii 'Chiquita' PBR</t>
  </si>
  <si>
    <t>Berberis thunbergii 'Concorde'</t>
  </si>
  <si>
    <t>Berberis thunbergii 'Coral'</t>
  </si>
  <si>
    <t>Berberis thunbergii 'Diabolicum'</t>
  </si>
  <si>
    <t>Berberis thunbergii 'Erecta'</t>
  </si>
  <si>
    <t>Berberis thunbergii 'Florence' PBR</t>
  </si>
  <si>
    <t>Berberis thunbergii 'Goldalita'</t>
  </si>
  <si>
    <t>Berberis thunbergii 'Golden Ring'</t>
  </si>
  <si>
    <t>Berberis thunbergii 'Green Carpet'</t>
  </si>
  <si>
    <t>Berberis thunbergii 'Helmond Pillar'</t>
  </si>
  <si>
    <t>Berberis thunbergii 'Kobold'</t>
  </si>
  <si>
    <t>Berberis thunbergii 'Lime Star' PBR</t>
  </si>
  <si>
    <t>Berberis thunbergii 'Maria' PBR</t>
  </si>
  <si>
    <t>Berberis thunbergii 'Neon'</t>
  </si>
  <si>
    <t>Berberis thunbergii 'Neon Gold'</t>
  </si>
  <si>
    <t>Berberis thunbergii 'Orange Carpet'</t>
  </si>
  <si>
    <t>Berberis thunbergii 'Orange Ice' PBR</t>
  </si>
  <si>
    <t>Berberis thunbergii PINK BIRD 'Josaber2'</t>
  </si>
  <si>
    <t>Berberis thunbergii 'Pink Perfection'</t>
  </si>
  <si>
    <t>Berberis thunbergii 'Powwow'</t>
  </si>
  <si>
    <t>Berberis thunbergii 'Red Compact'</t>
  </si>
  <si>
    <t>Berberis thunbergii 'Red Hot Chili'</t>
  </si>
  <si>
    <t>Berberis thunbergii 'Red Pillar'</t>
  </si>
  <si>
    <t>Berberis thunbergii 'Ruby Star' PBR</t>
  </si>
  <si>
    <t>Berberis thunbergii 'Summer Chocolate'®</t>
  </si>
  <si>
    <t>Berberis thunbergii 'Vulcano'</t>
  </si>
  <si>
    <t>Berberis thunbergii 'Yellow Tower' PBR</t>
  </si>
  <si>
    <t>Betula albosinensis 'Fascination'</t>
  </si>
  <si>
    <t>Brzoza biała chińska</t>
  </si>
  <si>
    <t>200-220</t>
  </si>
  <si>
    <t>Betula 'Hoseri'</t>
  </si>
  <si>
    <t>Brzoza</t>
  </si>
  <si>
    <t>Betula pendula 'Golden Obelisk'</t>
  </si>
  <si>
    <t>Brzoza brodawkowata</t>
  </si>
  <si>
    <t>120-140</t>
  </si>
  <si>
    <t>Betula pendula var. dalecarlica</t>
  </si>
  <si>
    <t>160-180</t>
  </si>
  <si>
    <t>Betula pendula 'Youngii'</t>
  </si>
  <si>
    <t>Betula utilis 'Doorenbos'</t>
  </si>
  <si>
    <t>Brzoza pożyteczna</t>
  </si>
  <si>
    <t>280-300</t>
  </si>
  <si>
    <t>Buddleja (3 in 1)</t>
  </si>
  <si>
    <t>Budleja</t>
  </si>
  <si>
    <t>3 in 1, MIX, WHITE&amp;PINK&amp;VIOLET, PREMIUM</t>
  </si>
  <si>
    <t>Budleja Davida</t>
  </si>
  <si>
    <t>Buddleja davidii BERRIES &amp; CREAM 'Pmoore14' PBR</t>
  </si>
  <si>
    <t>Buddleja davidii 'Black Knight'</t>
  </si>
  <si>
    <t>Buddleja davidii BUTTERFLY CANDY LILA SWEETHEART 'Botex 002'</t>
  </si>
  <si>
    <t>Buddleja davidii BUTTERFLY CANDY LITTLE CERISE 'BotEx 007'</t>
  </si>
  <si>
    <t>Buddleja davidii BUTTERFLY CANDY LITTLE PURPLE 'Botex 001'</t>
  </si>
  <si>
    <t>Buddleja davidii BUTTERFLY CANDY LITTLE RUBY 'Botex 006'</t>
  </si>
  <si>
    <t>Buddleja davidii BUTTERFLY CANDY LITTLE WHITE 'Botex 003'</t>
  </si>
  <si>
    <t>Buddleja davidii BUTTERFLY TOWER MAGENTA 'Tobud1305'</t>
  </si>
  <si>
    <t>Buddleja davidii 'Harlequin'</t>
  </si>
  <si>
    <t>Buddleja davidii LITTLE ROCKSTARS® BLUE 'Botex 012' PBR</t>
  </si>
  <si>
    <t>Buddleja davidii LITTLE ROCKSTARS® PINK 'Botex 011' PBR</t>
  </si>
  <si>
    <t>Buddleja davidii 'Nanho Purple'</t>
  </si>
  <si>
    <t>Buddleja davidii 'Orchid Beauty'</t>
  </si>
  <si>
    <t>Buddleja davidii 'Pink Delight'</t>
  </si>
  <si>
    <t>Buddleja davidii 'Royal Red'</t>
  </si>
  <si>
    <t>Buddleja davidii var. nanhoensis</t>
  </si>
  <si>
    <t>Buddleja davidii 'White Profusion'</t>
  </si>
  <si>
    <t>Buddleja ×weyeriana 'Flower Power'®</t>
  </si>
  <si>
    <t>Budleja Weyera</t>
  </si>
  <si>
    <t>C1</t>
  </si>
  <si>
    <t>Buddleja ×weyeriana 'Sungold'</t>
  </si>
  <si>
    <t>Callicarpa bodinieri 'Profusion'</t>
  </si>
  <si>
    <t>Pięknotka Bodiniera</t>
  </si>
  <si>
    <t>Calycanthus floridus</t>
  </si>
  <si>
    <t>Kielichowiec wonny</t>
  </si>
  <si>
    <t>Caragana arborescens</t>
  </si>
  <si>
    <t>Karagana syberyjska</t>
  </si>
  <si>
    <t>Pa 110-130</t>
  </si>
  <si>
    <t>C5/C7.5</t>
  </si>
  <si>
    <t>Caragana arborescens 'Walker'</t>
  </si>
  <si>
    <t>Pa 100-110</t>
  </si>
  <si>
    <t>Carpinus betulus</t>
  </si>
  <si>
    <t>Grab pospolity</t>
  </si>
  <si>
    <t>Caryopteris ×clandonensis 'Heavenly Blue'</t>
  </si>
  <si>
    <t>Barbula klandońska</t>
  </si>
  <si>
    <t>Caryopteris ×clandonensis HINT OF GOLD 'Lisaura'</t>
  </si>
  <si>
    <t>Caryopteris ×clandonensis 'Kew Blue'</t>
  </si>
  <si>
    <t>Caryopteris ×clandonensis STEPHI 'Lissteph'</t>
  </si>
  <si>
    <t>Cephalanthus occidentalis</t>
  </si>
  <si>
    <t>Guzikowiec zachodni</t>
  </si>
  <si>
    <t>Cercidiphyllum japonicum</t>
  </si>
  <si>
    <t>Grujecznik japoński</t>
  </si>
  <si>
    <t>Cercis chinensis 'Avondale'</t>
  </si>
  <si>
    <t>Judaszowiec chiński</t>
  </si>
  <si>
    <t>Cercis chinensis 'Shirobana'</t>
  </si>
  <si>
    <t>Chaenomeles japonica 'Cido'</t>
  </si>
  <si>
    <t>Pigwowiec japoński</t>
  </si>
  <si>
    <t>Chaenomeles japonica 'Cido Red'</t>
  </si>
  <si>
    <t>Chaenomeles japonica 'Red Joy'</t>
  </si>
  <si>
    <t>Chaenomeles 'Pink Queen'</t>
  </si>
  <si>
    <t>Pigwowiec okazały</t>
  </si>
  <si>
    <t>Chaenomeles speciosa 'Nivalis'</t>
  </si>
  <si>
    <t>Chaenomeles ×superba 'Clementine'</t>
  </si>
  <si>
    <t>Pigwowiec pośredni</t>
  </si>
  <si>
    <t>Chaenomeles ×superba 'Crimson and Gold'</t>
  </si>
  <si>
    <t>Chaenomeles ×superba 'Orange Trail'</t>
  </si>
  <si>
    <t>Chamaecytisus purpureus</t>
  </si>
  <si>
    <t>Szczodrzeniec purpurowy</t>
  </si>
  <si>
    <t>Clethra alnifolia 'Hummingbird'</t>
  </si>
  <si>
    <t>Orszelina olcholistna</t>
  </si>
  <si>
    <t>Clethra alnifolia 'Pink Spire'</t>
  </si>
  <si>
    <t>Clethra alnifolia 'Ruby Spice'</t>
  </si>
  <si>
    <t>Cornus alba 'Aurea'</t>
  </si>
  <si>
    <t>Dereń biały</t>
  </si>
  <si>
    <t>Cornus alba 'Elegantissima' (C. alba var. Argenteomarginata)</t>
  </si>
  <si>
    <t>Cornus alba IVORY HALO 'Bailhalo'® PBR</t>
  </si>
  <si>
    <t>Cornus alba NIGHTFALL 'Verpaalen3'</t>
  </si>
  <si>
    <t>Cornus alba 'Sibirica'</t>
  </si>
  <si>
    <t>Cornus alba 'Sibirica Variegata'</t>
  </si>
  <si>
    <t>Cornus canadensis</t>
  </si>
  <si>
    <t>Dereń kanadyjski</t>
  </si>
  <si>
    <t>Cornus florida</t>
  </si>
  <si>
    <t>Dereń kwiecisty</t>
  </si>
  <si>
    <t>Cornus kousa var. chinensis</t>
  </si>
  <si>
    <t>Dereń kousa</t>
  </si>
  <si>
    <t>Cornus mas</t>
  </si>
  <si>
    <t>Dereń jadalny</t>
  </si>
  <si>
    <t>Cornus mas 'Golden Glory'</t>
  </si>
  <si>
    <t>Cornus sanguinea 'Annie's Winter Orange'</t>
  </si>
  <si>
    <t>Dereń świdwa</t>
  </si>
  <si>
    <t>Cornus sanguinea 'Compressa'</t>
  </si>
  <si>
    <t>Cornus sanguinea 'Midwinter Fire'</t>
  </si>
  <si>
    <t>Dereń rozłogowy</t>
  </si>
  <si>
    <t>Cornus sericea 'Kelseyi'</t>
  </si>
  <si>
    <t>Cornus sericea 'White Gold'</t>
  </si>
  <si>
    <t>Corylus maxima 'Purpurea'</t>
  </si>
  <si>
    <t>Leszczyna południowa</t>
  </si>
  <si>
    <t>Cotinus coggygria</t>
  </si>
  <si>
    <t>Perukowiec podolski</t>
  </si>
  <si>
    <t>Cotinus coggygria GOLDEN SPIRIT 'Ancot' PBR</t>
  </si>
  <si>
    <t>Cotinus coggygria 'Lilla' PBR</t>
  </si>
  <si>
    <t>Cotinus coggygria 'Royal Purple'</t>
  </si>
  <si>
    <t>Cotinus coggygria Rubrifolius Group (C. coggygria 'Foliis Purpureis')</t>
  </si>
  <si>
    <t>Pa 80</t>
  </si>
  <si>
    <t>Cotoneaster dammeri 'Major'</t>
  </si>
  <si>
    <t>Irga Dammera</t>
  </si>
  <si>
    <t>Cotoneaster horizontalis</t>
  </si>
  <si>
    <t>Irga pozioma</t>
  </si>
  <si>
    <t>Pa 50-70</t>
  </si>
  <si>
    <t>Cotoneaster lucidus</t>
  </si>
  <si>
    <t>Irga błyszcząca</t>
  </si>
  <si>
    <t>Cotoneaster procumbens 'Streib's Findling'</t>
  </si>
  <si>
    <t>Irga płożąca</t>
  </si>
  <si>
    <t>Cotoneaster radicans 'Eichholz'</t>
  </si>
  <si>
    <t>Irga rozesłana</t>
  </si>
  <si>
    <t>Cotoneaster ×suecicus 'Coral Beauty'</t>
  </si>
  <si>
    <t>Irga szwedzka</t>
  </si>
  <si>
    <t>Pa 70-80</t>
  </si>
  <si>
    <t>Crataegus ×media 'Paul's Scarlet'</t>
  </si>
  <si>
    <t>Głóg pośredni</t>
  </si>
  <si>
    <t>Pa 100-120</t>
  </si>
  <si>
    <t>Cytisus mix</t>
  </si>
  <si>
    <t>Żarnowiec</t>
  </si>
  <si>
    <t>Pa 60</t>
  </si>
  <si>
    <t>P21</t>
  </si>
  <si>
    <t>Cytisus 'Apricot Gem'</t>
  </si>
  <si>
    <t>Cytisus 'Boskoop Ruby'</t>
  </si>
  <si>
    <t>Cytisus 'Goldfinch'</t>
  </si>
  <si>
    <t>Cytisus 'Lena'</t>
  </si>
  <si>
    <t>Cytisus 'Luna'</t>
  </si>
  <si>
    <t>Cytisus 'White Lion'</t>
  </si>
  <si>
    <t>Diervilla sessilifolia COOL SPLASH 'LPDC Podaras' PBR</t>
  </si>
  <si>
    <t>Zadrzewnia bezogonkowa</t>
  </si>
  <si>
    <t>FIRST EDITIONS, FE, PREMIUM</t>
  </si>
  <si>
    <t>Elaeagnus commutata</t>
  </si>
  <si>
    <t>Oliwnik srebrzysty</t>
  </si>
  <si>
    <t>Trzmielina oskrzydlona</t>
  </si>
  <si>
    <t>Euonymus alatus 'Chicago Fire'</t>
  </si>
  <si>
    <t>Euonymus alatus 'Fireball'</t>
  </si>
  <si>
    <t>Euonymus alatus LITTLE MOSES 'Odom'</t>
  </si>
  <si>
    <t>Trzmielina Fortune’a</t>
  </si>
  <si>
    <t>Euonymus fortunei 'Coloratus'</t>
  </si>
  <si>
    <t>Euonymus fortunei 'Emerald Gaiety'</t>
  </si>
  <si>
    <t>FRESH POT, GRAFTED, BESTSELLER</t>
  </si>
  <si>
    <t>Pa 80-90</t>
  </si>
  <si>
    <t>Pa 70-80 (Ø 20-30)</t>
  </si>
  <si>
    <t>Pa 110-130 (Ø 20-30)</t>
  </si>
  <si>
    <t>Euonymus fortunei 'Emerald 'n' Gold'</t>
  </si>
  <si>
    <t>Euonymus fortunei 'Harlequin'</t>
  </si>
  <si>
    <t>Obiela groniasta</t>
  </si>
  <si>
    <t>Exochorda racemosa 'Niagara' PBR</t>
  </si>
  <si>
    <t>Exochorda 'The Bride'</t>
  </si>
  <si>
    <t>Obiela</t>
  </si>
  <si>
    <t>Buk pospolity</t>
  </si>
  <si>
    <t>Fagus sylvatica 'Atropunicea'</t>
  </si>
  <si>
    <t>110-130</t>
  </si>
  <si>
    <t>Pa 120-140</t>
  </si>
  <si>
    <t>Forsythia 'Goldrausch'</t>
  </si>
  <si>
    <t>Forsycja</t>
  </si>
  <si>
    <t>Forsythia ×intermedia 'Lynwood'</t>
  </si>
  <si>
    <t>Forsycja pośrednia</t>
  </si>
  <si>
    <t>Forsythia ×intermedia MINIGOLD 'Flojor'</t>
  </si>
  <si>
    <t>Forsythia viridissima 'Kumson'</t>
  </si>
  <si>
    <t>Forsycja zielona</t>
  </si>
  <si>
    <t>Genista lydia</t>
  </si>
  <si>
    <t>Janowiec lidyjski</t>
  </si>
  <si>
    <t>Hamamelis ×intermedia 'Arnold Promise'</t>
  </si>
  <si>
    <t>Oczar pośredni</t>
  </si>
  <si>
    <t>Hamamelis ×intermedia 'Diane'</t>
  </si>
  <si>
    <t>Hamamelis ×intermedia 'Feuerzauber'</t>
  </si>
  <si>
    <t>Hamamelis ×intermedia 'Orange Beauty'</t>
  </si>
  <si>
    <t>Hamamelis ×intermedia 'Westerstede'</t>
  </si>
  <si>
    <t>Hibiscus syriacus 'Ardens'</t>
  </si>
  <si>
    <t>Ketmia syryjska</t>
  </si>
  <si>
    <t>Hibiscus syriacus BLUE CHIFFON 'Notwood3' PBR</t>
  </si>
  <si>
    <t>Hibiscus syriacus 'Duc de Brabant'</t>
  </si>
  <si>
    <t>Hibiscus syriacus FLOWER TOWER PURPLE 'Gandini Santiago' PBR</t>
  </si>
  <si>
    <t>Hibiscus syriacus FLOWER TOWER RUBY 'Gandini van Aart Ruby' PBR</t>
  </si>
  <si>
    <t>Hibiscus syriacus FLOWER TOWER WHITE 'Gandini van Aart' PBR</t>
  </si>
  <si>
    <t>Hibiscus syriacus FRENCH CABARET PASTEL 'Mindoub1' PBR</t>
  </si>
  <si>
    <t>Hibiscus syriacus FRENCH CABARET RED 'Mindour1' PBR</t>
  </si>
  <si>
    <t>Hibiscus syriacus 'Lady Stanley'</t>
  </si>
  <si>
    <t>Hibiscus syriacus LAVENDER CHIFFON 'Notwoodone' PBR</t>
  </si>
  <si>
    <t>Hibiscus syriacus MAGENTA CHIFFON 'Rwoods5' PBR</t>
  </si>
  <si>
    <t>Hibiscus syriacus 'Maike'</t>
  </si>
  <si>
    <t>Hibiscus syriacus 'Marina'</t>
  </si>
  <si>
    <t>Hibiscus syriacus 'Mathilde'</t>
  </si>
  <si>
    <t>Hibiscus syriacus PURPLE RUFFLES 'Sanchonyo'</t>
  </si>
  <si>
    <t>Hibiscus syriacus 'Red Heart'</t>
  </si>
  <si>
    <t>Hibiscus syriacus RUSSIAN VIOLET® 'Floru'</t>
  </si>
  <si>
    <t>Hibiscus syriacus WHITE CHIFFON 'Notwoodtwo' PBR</t>
  </si>
  <si>
    <t>Hibiscus syriacus 'Woodbridge'</t>
  </si>
  <si>
    <t>Hippophaë rhamnoides 'Askola'</t>
  </si>
  <si>
    <t>Rokitnik pospolity</t>
  </si>
  <si>
    <t>Hippophaë rhamnoides 'Friesdorfer Orange'</t>
  </si>
  <si>
    <t>Hippophaë rhamnoides 'Frugana'</t>
  </si>
  <si>
    <t>Hippophaë rhamnoides 'Hikul'</t>
  </si>
  <si>
    <t>Hippophaë rhamnoides 'Pollmix'</t>
  </si>
  <si>
    <t>Hydrangea arborescens 'Annabelle'</t>
  </si>
  <si>
    <t>Hortensja drzewiasta</t>
  </si>
  <si>
    <t>Hydrangea arborescens BELLARAGAZZA BLANCHETTA 'NCHA5' PBR</t>
  </si>
  <si>
    <t>Hydrangea arborescens CANDYBELLE BUBBLEGUM 'GRHYAR1407' PBR</t>
  </si>
  <si>
    <t>Hydrangea arborescens CANDYBELLE MARSHMALLOW 'GRHYAR1406' PBR</t>
  </si>
  <si>
    <t>Hydrangea arborescens PINK ANNABELLE 'NCHA1' PBR</t>
  </si>
  <si>
    <t>PROVEN WINNERS, PW, PREMIUM</t>
  </si>
  <si>
    <t>Hydrangea arborescens STRONG ANNABELLE 'Abetwo' PBR</t>
  </si>
  <si>
    <t>Hortensja ogrodowa</t>
  </si>
  <si>
    <t>Hydrangea macrophylla 'Alpengluhen'</t>
  </si>
  <si>
    <t>Hydrangea macrophylla BELLE SEDUCTION® 'Bodalan'</t>
  </si>
  <si>
    <t>Hydrangea macrophylla 'Bodensee'</t>
  </si>
  <si>
    <t>Hydrangea macrophylla 'Bouquet Rose'</t>
  </si>
  <si>
    <t>Hydrangea macrophylla DUTCH LADIES SABRINA 'Sabrina'</t>
  </si>
  <si>
    <t>Hydrangea macrophylla FairyTrail™ Green</t>
  </si>
  <si>
    <t>Hydrangea macrophylla FairyTrail™ White</t>
  </si>
  <si>
    <t>Hydrangea macrophylla Glossy Lips® 'H220908'</t>
  </si>
  <si>
    <t>Hydrangea macrophylla 'Leuchtfeuer'</t>
  </si>
  <si>
    <t>Hydrangea macrophylla 'Madame Emile Mouillere'</t>
  </si>
  <si>
    <t>Hydrangea macrophylla MAGICAL FARFALLA 'Hortmafarfa'</t>
  </si>
  <si>
    <t>Hydrangea macrophylla 'Miss Hepburn'</t>
  </si>
  <si>
    <t>Hydrangea macrophylla MISS SAORI 'H2002'</t>
  </si>
  <si>
    <t>Hydrangea macrophylla 'Nikko Blue'</t>
  </si>
  <si>
    <t>Hydrangea macrophylla 'Renate Steiniger'</t>
  </si>
  <si>
    <t>Hydrangea macrophylla 'Schloss Wackerbarth'</t>
  </si>
  <si>
    <t>Hydrangea macrophylla 'Schöne Bautznerin' (H. macrophylla 'Red Baron')</t>
  </si>
  <si>
    <t>Hydrangea macrophylla 'Sibilla' (H. macrophylla 'Masja')</t>
  </si>
  <si>
    <t>Hydrangea macrophylla TOGETHER 'Youmefive'</t>
  </si>
  <si>
    <t>Hydrangea macrophylla YOU&amp;ME PRINCESS DIANA 'H213'</t>
  </si>
  <si>
    <t>Hydrangea paniculata BOBO 'Ilvobo' PBR</t>
  </si>
  <si>
    <t>Hortensja bukietowa</t>
  </si>
  <si>
    <t>Hydrangea paniculata BONFIRE 'GRHP12' PBR</t>
  </si>
  <si>
    <t>Hydrangea paniculata DIAMANTINO 'Ren101'</t>
  </si>
  <si>
    <t>Hydrangea paniculata FRAISE MELBA 'Renba'</t>
  </si>
  <si>
    <t>Hydrangea paniculata GRAFFITI® 'ROU201406' PBR</t>
  </si>
  <si>
    <t>Hydrangea paniculata HERCULES 'GRHP14' PBR</t>
  </si>
  <si>
    <t>Hydrangea paniculata 'Limelight' PBR</t>
  </si>
  <si>
    <t>Hydrangea paniculata LITTLE FRESCO 'ROU 201306' PBR</t>
  </si>
  <si>
    <t>Hydrangea paniculata LITTLE QUICK FIRE® 'Smhplqf' PBR</t>
  </si>
  <si>
    <t>Hydrangea paniculata LITTLE SPOOKY 'GRHP08' PBR</t>
  </si>
  <si>
    <t>LC, NEW!!!, PREMIUM</t>
  </si>
  <si>
    <t>Hydrangea paniculata LIVING COLOURFUL COCKTAIL® 'LC NO15'</t>
  </si>
  <si>
    <t>Hydrangea paniculata LIVING COTTON CREAM® 'LC NO7'</t>
  </si>
  <si>
    <t>LC, PREMIUM</t>
  </si>
  <si>
    <t>Hydrangea paniculata LIVING INFINITY® 'LC NO9'</t>
  </si>
  <si>
    <t>Hydrangea paniculata LIVING LITTLE APPLE® 'LC NO24'</t>
  </si>
  <si>
    <t>Hydrangea paniculata LIVING LITTLE BLOSSOM® 'LC NO8'</t>
  </si>
  <si>
    <t>Hydrangea paniculata LIVING LITTLE PASSION® 'LC NO13'</t>
  </si>
  <si>
    <t>Hydrangea paniculata LIVING LITTLE ROSY® 'LC NO16'</t>
  </si>
  <si>
    <t>Hydrangea paniculata LIVING PINK &amp; ROSE® 'LC NO14'</t>
  </si>
  <si>
    <t>Hydrangea paniculata LIVING PINKY PROMISE® 'LC NO12'</t>
  </si>
  <si>
    <t>Hydrangea paniculata LIVING RASPBERRY PINK® 'LC NO10'</t>
  </si>
  <si>
    <t>Hydrangea paniculata LIVING RED VELVET® 'LC NO19'</t>
  </si>
  <si>
    <t>Hydrangea paniculata LIVING ROYAL FLOWER® 'LC NO6'</t>
  </si>
  <si>
    <t>Hydrangea paniculata LIVING STRAWBERRY BLOSSOM® 'LC NO3'</t>
  </si>
  <si>
    <t>Hydrangea paniculata LIVING SUGAR RUSH® 'LC NO11'</t>
  </si>
  <si>
    <t>Hydrangea paniculata LIVING SUMMER SNOW® 'LC NO5'</t>
  </si>
  <si>
    <t>Hydrangea paniculata MAGICAL MONT BLANC 'Kolmamon' PBR</t>
  </si>
  <si>
    <t>Hydrangea paniculata 'Mega Pearl'</t>
  </si>
  <si>
    <t>Hydrangea paniculata MOJITO 'GRHP10' PBR</t>
  </si>
  <si>
    <t>Hydrangea paniculata PINKY WINKY 'DVPPinky' PBR</t>
  </si>
  <si>
    <t>Hydrangea paniculata 'Polar Bear' PBR</t>
  </si>
  <si>
    <t>Hydrangea paniculata POLESTAR 'Breg14'</t>
  </si>
  <si>
    <t>Hydrangea paniculata 'Shikoku Flash'</t>
  </si>
  <si>
    <t>Hydrangea paniculata 'Silver Dollar'</t>
  </si>
  <si>
    <t>Hydrangea paniculata SKYFALL 'Frenne' PBR</t>
  </si>
  <si>
    <t>Hydrangea paniculata SUNDAE FRAISE 'Rensun' PBR</t>
  </si>
  <si>
    <t>Hydrangea paniculata VANILLE-FRAISE 'Renhy' PBR</t>
  </si>
  <si>
    <t>Hydrangea petiolaris (H. anomala subsp. petiolaris)</t>
  </si>
  <si>
    <t>BAMBOO TRELLIS, PREMIUM</t>
  </si>
  <si>
    <t>BAMBOO TRELLIS</t>
  </si>
  <si>
    <t>Hydrangea quercifolia</t>
  </si>
  <si>
    <t>Hortensja dębolistna</t>
  </si>
  <si>
    <t>Hydrangea quercifolia 'Alice'</t>
  </si>
  <si>
    <t>Hydrangea quercifolia 'Black Porch'</t>
  </si>
  <si>
    <t>Hydrangea quercifolia 'Burgundy'</t>
  </si>
  <si>
    <t>Hydrangea quercifolia ICE CRISTAL® 'HQOPR010' PBR</t>
  </si>
  <si>
    <t>Hortensja piłkowana</t>
  </si>
  <si>
    <t>Hydrangea serrata 'Bluebird'</t>
  </si>
  <si>
    <t>Hydrangea serrata 'Preziosa'</t>
  </si>
  <si>
    <t>Ilex aquifolium 'Alaska'</t>
  </si>
  <si>
    <t>Ostrokrzew kolczasty</t>
  </si>
  <si>
    <t>Ilex aquifolium 'Argentea Marginata'</t>
  </si>
  <si>
    <t>Ilex aquifolium 'Ferox Argentea'</t>
  </si>
  <si>
    <t>Ilex aquifolium 'Pyramidalis'</t>
  </si>
  <si>
    <t>Ilex ×meserveae 'Blue Angel'</t>
  </si>
  <si>
    <t>Ostrokrzew Meservy</t>
  </si>
  <si>
    <t>Ilex ×meserveae 'Blue Prince'</t>
  </si>
  <si>
    <t>Ilex ×meserveae GENTLE 'Anny's Dwarf'</t>
  </si>
  <si>
    <t>Ilex ×meserveae GOLDEN GIRL 'Mesgolg'</t>
  </si>
  <si>
    <t>Ilex ×meserveae HECKENFEE 'Hachfee' PBR</t>
  </si>
  <si>
    <t>Ilex ×meserveae 'Heckenpracht' PBR</t>
  </si>
  <si>
    <t>Ilex ×meserveae 'Heckenstar' PBR</t>
  </si>
  <si>
    <t>Ilex ×meserveae LITTLE PIRATE® 'Monnieves' PBR</t>
  </si>
  <si>
    <t>Ilex ×meserveae LITTLE RASCAL 'Mondo'</t>
  </si>
  <si>
    <t>Kerria japonica 'Pleniflora'</t>
  </si>
  <si>
    <t>Złotlin japoński</t>
  </si>
  <si>
    <t>Laburnum ×watereri 'Vossii'</t>
  </si>
  <si>
    <t>Złotokap Waterera</t>
  </si>
  <si>
    <t>FRESH POT, BESTSELLER</t>
  </si>
  <si>
    <t>150-170</t>
  </si>
  <si>
    <t>Ambrowiec amerykański</t>
  </si>
  <si>
    <t>100-120</t>
  </si>
  <si>
    <t>Liriodendron tulipifera</t>
  </si>
  <si>
    <t>Tulipanowiec amerykański</t>
  </si>
  <si>
    <t>70-100</t>
  </si>
  <si>
    <t>Magnolia</t>
  </si>
  <si>
    <t>Magnolia 'Galaxy'</t>
  </si>
  <si>
    <t>90-110</t>
  </si>
  <si>
    <t>Magnolia 'Genie' PBR</t>
  </si>
  <si>
    <t>Magnolia 'George Henry Kern'</t>
  </si>
  <si>
    <t>Magnolia kobus</t>
  </si>
  <si>
    <t>Magnolia japońska</t>
  </si>
  <si>
    <t>Magnolia liliiflora 'Nigra'</t>
  </si>
  <si>
    <t>Magnolia purpurowa</t>
  </si>
  <si>
    <t>Magnolia ×loebneri 'Leonard Messel'</t>
  </si>
  <si>
    <t>Magnolia Loebnera</t>
  </si>
  <si>
    <t>Magnolia ×loebneri 'Merrill'</t>
  </si>
  <si>
    <t>Magnolia 'Ricki'</t>
  </si>
  <si>
    <t>Magnolia ×soulangeana</t>
  </si>
  <si>
    <t>Magnolia Soulange'a</t>
  </si>
  <si>
    <t>Magnolia ×soulangeana 'Alba Superba'</t>
  </si>
  <si>
    <t>Magnolia ×soulangeana 'Alexandrina'</t>
  </si>
  <si>
    <t>Magnolia ×soulangeana 'Heaven Scent'</t>
  </si>
  <si>
    <t>Magnolia ×soulangeana 'Rustica Rubra'</t>
  </si>
  <si>
    <t>Magnolia ×soulangeana 'Verbanica'</t>
  </si>
  <si>
    <t>Magnolia gwiaździsta</t>
  </si>
  <si>
    <t>Magnolia stellata 'Rosea'</t>
  </si>
  <si>
    <t>Magnolia 'Susan'</t>
  </si>
  <si>
    <t>Jabłoń</t>
  </si>
  <si>
    <t>Malus 'Ola'</t>
  </si>
  <si>
    <t>Pachysandra terminalis</t>
  </si>
  <si>
    <t>Runianka japońska</t>
  </si>
  <si>
    <t>Pachysandra terminalis 'Green Carpet'</t>
  </si>
  <si>
    <t>Pachysandra terminalis 'Variegata'</t>
  </si>
  <si>
    <t>Perovskia atriplicifolia 'Blue Spire'</t>
  </si>
  <si>
    <t>Perowskia</t>
  </si>
  <si>
    <t>Perovskia atriplicifolia 'Little Spire' PBR</t>
  </si>
  <si>
    <t>Perowskia łobodolistna</t>
  </si>
  <si>
    <t>Philadelphus 'Biały Karzeł'</t>
  </si>
  <si>
    <t>Jaśminowiec</t>
  </si>
  <si>
    <t>Philadelphus coronarius 'Aureus'</t>
  </si>
  <si>
    <t>Jaśminowiec wonny</t>
  </si>
  <si>
    <t>Philadelphus 'Erectus'</t>
  </si>
  <si>
    <t>Philadelphus 'Girandole'</t>
  </si>
  <si>
    <t>Philadelphus 'Innocence'</t>
  </si>
  <si>
    <t>Philadelphus 'Limestone'</t>
  </si>
  <si>
    <t>Philadelphus 'Rosace'</t>
  </si>
  <si>
    <t>Philadelphus 'Yellow Hill'</t>
  </si>
  <si>
    <t>Physocarpus opulifolius 'Andre'</t>
  </si>
  <si>
    <t>Pęcherznica kalinolistna</t>
  </si>
  <si>
    <t>Physocarpus opulifolius 'Dart's Gold'</t>
  </si>
  <si>
    <t>Physocarpus opulifolius DIABLE D'OR 'Mindia' PBR</t>
  </si>
  <si>
    <t>Physocarpus opulifolius LADY IN RED 'Tuilad' PBR</t>
  </si>
  <si>
    <t>Physocarpus opulifolius LITTLE ANGEL 'Hoogi016' PBR</t>
  </si>
  <si>
    <t>Physocarpus opulifolius 'Luteus'</t>
  </si>
  <si>
    <t>Physocarpus opulifolius 'Red Baron'</t>
  </si>
  <si>
    <t>Pięciornik krzewiasty</t>
  </si>
  <si>
    <t>Potentilla fruticosa BELLA SOL 'Hachdon'</t>
  </si>
  <si>
    <t>Potentilla fruticosa DANNY BOY 'Lissdan' PBR</t>
  </si>
  <si>
    <t>Potentilla fruticosa 'Goldstar'</t>
  </si>
  <si>
    <t>Potentilla fruticosa 'Goldteppich'</t>
  </si>
  <si>
    <t>Potentilla fruticosa 'Hopley's Orange'</t>
  </si>
  <si>
    <t>Potentilla fruticosa 'Kobold'</t>
  </si>
  <si>
    <t>Potentilla fruticosa LEMON MERINGUE 'Bailmeringue'</t>
  </si>
  <si>
    <t>Potentilla fruticosa MARIAN RED ROBIN 'Marrob' PBR</t>
  </si>
  <si>
    <t>Potentilla fruticosa 'McKay's White'</t>
  </si>
  <si>
    <t>Potentilla fruticosa 'Orange Star'</t>
  </si>
  <si>
    <t>Potentilla fruticosa PRINCESS 'Blink' (P. fruticosa 'Pink Queen')</t>
  </si>
  <si>
    <t>Potentilla fruticosa 'Red Ace'</t>
  </si>
  <si>
    <t>Potentilla fruticosa 'Tangerine'</t>
  </si>
  <si>
    <t>Potentilla fruticosa 'Tilford Cream'</t>
  </si>
  <si>
    <t>Prunus cerasifera 'Pissardii'</t>
  </si>
  <si>
    <t>Śliwa wiśniowa</t>
  </si>
  <si>
    <t>Pa 120-140 2-4</t>
  </si>
  <si>
    <t>FRESH POT, GRAFTED, MUST HAVE</t>
  </si>
  <si>
    <t>Pa 140-150 3-5</t>
  </si>
  <si>
    <t>Prunus ×eminens 'Umbraculifera'</t>
  </si>
  <si>
    <t>Wiśnia</t>
  </si>
  <si>
    <t>Prunus laurocerasus 'Caucasica'</t>
  </si>
  <si>
    <t>C3.5</t>
  </si>
  <si>
    <t>Prunus laurocerasus 'Etna'</t>
  </si>
  <si>
    <t>P20</t>
  </si>
  <si>
    <t>Prunus laurocerasus 'Novita'</t>
  </si>
  <si>
    <t>Prunus laurocerasus 'Rotundifolia'</t>
  </si>
  <si>
    <t>P19</t>
  </si>
  <si>
    <t>Prunus padus 'Colorata'</t>
  </si>
  <si>
    <t>Czeremcha pospolita</t>
  </si>
  <si>
    <t>Prunus serrulata 'Amanogawa'</t>
  </si>
  <si>
    <t>Wiśnia piłkowana</t>
  </si>
  <si>
    <t>Pa 150 3-5</t>
  </si>
  <si>
    <t>Pa 150-160 6-8</t>
  </si>
  <si>
    <t>Prunus serrulata 'Kanzan'</t>
  </si>
  <si>
    <t>Prunus serrulata 'Kiku-shidare'</t>
  </si>
  <si>
    <t>Prunus serrulata 'Pink Perfection'</t>
  </si>
  <si>
    <t>Prunus serrulata 'Royal Burgundy'</t>
  </si>
  <si>
    <t>Pa 140-160</t>
  </si>
  <si>
    <t>Pa 150-160 5-7</t>
  </si>
  <si>
    <t>Prunus triloba</t>
  </si>
  <si>
    <t>Migdałek trójklapowy</t>
  </si>
  <si>
    <t>FRESH POT, MUST HAVE</t>
  </si>
  <si>
    <t>Pyracantha coccinea 'Red Column'</t>
  </si>
  <si>
    <t>Ognik szkarłatny</t>
  </si>
  <si>
    <t>Ognik</t>
  </si>
  <si>
    <t>Pyracantha 'Orange Glow'</t>
  </si>
  <si>
    <t>Pyracantha 'Soleil d'Or'</t>
  </si>
  <si>
    <t>Quercus rubra 'Haaren'</t>
  </si>
  <si>
    <t>Dąb czerwony</t>
  </si>
  <si>
    <t>Pa 180-200 4-6</t>
  </si>
  <si>
    <t>Rhamnus frangula 'Asplenifolia'</t>
  </si>
  <si>
    <t>Kruszyna pospolita</t>
  </si>
  <si>
    <t>Rhamnus frangula 'Fastigiata'</t>
  </si>
  <si>
    <t>Rhamnus frangula 'FINE LINE'®</t>
  </si>
  <si>
    <t>Rhododendron 'Fridoline'</t>
  </si>
  <si>
    <t>Azalia</t>
  </si>
  <si>
    <t>Rhododendron GEISHA ORANGE 'Satschiko'</t>
  </si>
  <si>
    <t>Rhododendron GEISHA PURPLE 'Hiroko'</t>
  </si>
  <si>
    <t>Rhododendron GEISHA RED 'Kazuko'</t>
  </si>
  <si>
    <t>Rhododendron 'Maruschka'</t>
  </si>
  <si>
    <t>Rhododendron 'Pleasant White'</t>
  </si>
  <si>
    <t>Rhododendron 'Purpertraum'</t>
  </si>
  <si>
    <t>Rosa (2 in 1)</t>
  </si>
  <si>
    <t>Róża</t>
  </si>
  <si>
    <t>2 in 1, FRESH POT, GRAFTED, MIX, BESTSELLER</t>
  </si>
  <si>
    <t>Pa 120</t>
  </si>
  <si>
    <t>Rosa (krzewiasta w odmianach)</t>
  </si>
  <si>
    <t>Rosa (szczepiona w odmianach)</t>
  </si>
  <si>
    <t>Rosa ASCOT 'Tan01757' PBR</t>
  </si>
  <si>
    <t>Rosa ELFE 'Tanelfe' PBR</t>
  </si>
  <si>
    <t>Rosa 'Irina' PBR</t>
  </si>
  <si>
    <t>Rosa MAGIC ROKOKO 'Tan09415' PBR</t>
  </si>
  <si>
    <t>Rosa 'Nozomi'</t>
  </si>
  <si>
    <t>Rosa rugosa</t>
  </si>
  <si>
    <t>Róża pomarszczona</t>
  </si>
  <si>
    <t>Rosa rugosa 'Alba'</t>
  </si>
  <si>
    <t>Rosa SUPER EXCELSA 'Helexa'</t>
  </si>
  <si>
    <t>Pa 90-100</t>
  </si>
  <si>
    <t>Rosa 'The Fairy' (PINK)</t>
  </si>
  <si>
    <t>PINK, MUST HAVE</t>
  </si>
  <si>
    <t>Rosa 'The Fairy' (RED)</t>
  </si>
  <si>
    <t>RED, MUST HAVE</t>
  </si>
  <si>
    <t>Rosa 'The Fairy' (WHITE)</t>
  </si>
  <si>
    <t>WHITE, MUST HAVE</t>
  </si>
  <si>
    <t>Rosa 'The Fairy' (YELLOW)</t>
  </si>
  <si>
    <t>YELLOW, MUST HAVE</t>
  </si>
  <si>
    <t>Rosa WEDDING PIANO 'Tan09469' PBR</t>
  </si>
  <si>
    <t>Salix babylonica 'Tortuosa'</t>
  </si>
  <si>
    <t>Wierzba babilońska</t>
  </si>
  <si>
    <t>Salix caprea 'Pendula'</t>
  </si>
  <si>
    <t>Wierzba iwa</t>
  </si>
  <si>
    <t>GRAFTED, MUST HAVE</t>
  </si>
  <si>
    <t>Pa 100</t>
  </si>
  <si>
    <t>Salix 'Erythroflexuosa'</t>
  </si>
  <si>
    <t>Wierzba</t>
  </si>
  <si>
    <t>Salix gracilistyla 'Melanostachys'</t>
  </si>
  <si>
    <t>Wierzba smukłoszyjkowa</t>
  </si>
  <si>
    <t>Salix gracilistyla 'Mt. Aso' (S. chaenomeloides 'Mount Aso')</t>
  </si>
  <si>
    <t>Salix integra 'Hakuro-nishiki'</t>
  </si>
  <si>
    <t>Wierzba całolistna</t>
  </si>
  <si>
    <t>Salix sachalinensis 'Sekka'</t>
  </si>
  <si>
    <t>Wierzba sachalińska</t>
  </si>
  <si>
    <t>Sambucus nigra BLACK BEAUTY 'Gerda' PBR</t>
  </si>
  <si>
    <t>Bez czarny</t>
  </si>
  <si>
    <t>Sambucus nigra BLACK LACE 'Eva' PBR</t>
  </si>
  <si>
    <t>Sambucus nigra BLACK TOWER 'Eiffel 1' PBR</t>
  </si>
  <si>
    <t>Sambucus nigra GOLDEN TOWER 'Jdeboer001' PBR</t>
  </si>
  <si>
    <t>Sorbus aucuparia 'Fastigiata'</t>
  </si>
  <si>
    <t>Jarząb pospolity</t>
  </si>
  <si>
    <t>Pa 170-180</t>
  </si>
  <si>
    <t>Sorbus aucuparia 'Fastigiata' YELLOW</t>
  </si>
  <si>
    <t>Sorbus aucuparia 'Pendula'</t>
  </si>
  <si>
    <t>Pa 170 2-4</t>
  </si>
  <si>
    <t>Spiraea betulifolia 'Tor'</t>
  </si>
  <si>
    <t>Tawuła brzozolistna</t>
  </si>
  <si>
    <t>Spiraea betulifolia 'Tor Gold' PBR</t>
  </si>
  <si>
    <t>Spiraea ×cinerea 'Grefsheim'</t>
  </si>
  <si>
    <t>Tawuła szara</t>
  </si>
  <si>
    <t>Tawuła japońska</t>
  </si>
  <si>
    <t>Spiraea japonica 'Crispa'</t>
  </si>
  <si>
    <t>Spiraea japonica 'Firelight'</t>
  </si>
  <si>
    <t>Spiraea japonica 'Froebelii'</t>
  </si>
  <si>
    <t>Spiraea japonica 'Genpei'</t>
  </si>
  <si>
    <t>Spiraea japonica 'Golden Carpet' PBR</t>
  </si>
  <si>
    <t>Spiraea japonica 'Golden Princess'</t>
  </si>
  <si>
    <t>Spiraea japonica 'Goldflame'</t>
  </si>
  <si>
    <t>Spiraea japonica 'Goldmound'</t>
  </si>
  <si>
    <t>Spiraea japonica 'Little Princess'</t>
  </si>
  <si>
    <t>Spiraea nipponica 'Snowmound'</t>
  </si>
  <si>
    <t>Tawuła nippońska</t>
  </si>
  <si>
    <t>Spiraea ×vanhouttei</t>
  </si>
  <si>
    <t>Tawuła van Houtte'a</t>
  </si>
  <si>
    <t>Stephanandra incisa 'Crispa'</t>
  </si>
  <si>
    <t>Tawulec wcinany</t>
  </si>
  <si>
    <t>Stephanandra tanakae</t>
  </si>
  <si>
    <t>Tawulec Tanaki</t>
  </si>
  <si>
    <t>Symphoricarpos ×chenaultii 'Hancock'</t>
  </si>
  <si>
    <t>Śnieguliczka Chenaulta</t>
  </si>
  <si>
    <t>Symphoricarpos ×doorenbosii 'Magic Berry'</t>
  </si>
  <si>
    <t>Śnieguliczka Doorenbosa</t>
  </si>
  <si>
    <t>Symphoricarpos ×doorenbosii 'Mother of Pearl'</t>
  </si>
  <si>
    <t>Syringa meyeri 'Palibin'</t>
  </si>
  <si>
    <t>Lilak Meyera</t>
  </si>
  <si>
    <t>Pa 140</t>
  </si>
  <si>
    <t>Lilak</t>
  </si>
  <si>
    <t>Syringa vulgaris 'Aucubaefolia'</t>
  </si>
  <si>
    <t>Lilak pospolity</t>
  </si>
  <si>
    <t>Syringa vulgaris BEAUTY OF MOSCOW 'Krasavica Moskvy'</t>
  </si>
  <si>
    <t>Syringa vulgaris 'Charles Joly'</t>
  </si>
  <si>
    <t>Syringa vulgaris 'General Pershing'</t>
  </si>
  <si>
    <t>Syringa vulgaris 'Gortenziya' (S. vulgaris 'Hortensja')</t>
  </si>
  <si>
    <t>Syringa vulgaris 'Miss Ellen Willmott'</t>
  </si>
  <si>
    <t>Syringa vulgaris 'Pamięć o Kolesnikowie'</t>
  </si>
  <si>
    <t>Syringa vulgaris 'Pamięć o Wawiłowie'</t>
  </si>
  <si>
    <t>Syringa vulgaris STANDARD OF LENIN 'Znamya Lenina'</t>
  </si>
  <si>
    <t>Syringa vulgaris STERNTALER 'Primrose'</t>
  </si>
  <si>
    <t>Tamarix parviflora</t>
  </si>
  <si>
    <t>Tamaryszek drobnokwiatowy</t>
  </si>
  <si>
    <t>Ulmus 'Camperdownii' (U. glabra 'Camperdownii')</t>
  </si>
  <si>
    <t>Pa 190 8-10</t>
  </si>
  <si>
    <t>Viburnum ×bodnantense 'Charles Lamont'</t>
  </si>
  <si>
    <t>Kalina bodnantska</t>
  </si>
  <si>
    <t>Viburnum ×burkwoodii</t>
  </si>
  <si>
    <t>Kalina Burkwooda</t>
  </si>
  <si>
    <t>Viburnum davidii</t>
  </si>
  <si>
    <t>Kalina Dawida</t>
  </si>
  <si>
    <t>Viburnum dilatatum CARDINAL CANDY® 'Henneke'</t>
  </si>
  <si>
    <t>Kalina szorstkowłosa</t>
  </si>
  <si>
    <t>Kalina wonna</t>
  </si>
  <si>
    <t>Viburnum lantana 'Aureum'</t>
  </si>
  <si>
    <t>Kalina hordowina</t>
  </si>
  <si>
    <t>Viburnum opulus 'Compactum'</t>
  </si>
  <si>
    <t>Kalina koralowa</t>
  </si>
  <si>
    <t>Viburnum opulus 'Pohjan Neito'</t>
  </si>
  <si>
    <t>Viburnum opulus 'Roseum'</t>
  </si>
  <si>
    <t>Viburnum plicatum 'Pink Beauty'</t>
  </si>
  <si>
    <t>Kalina japońska</t>
  </si>
  <si>
    <t>Viburnum rhytidophyllum</t>
  </si>
  <si>
    <t>Kalina sztywnolistna</t>
  </si>
  <si>
    <t>Viburnum tinus 'Eve Price'</t>
  </si>
  <si>
    <t>Kalina wawrzynowata</t>
  </si>
  <si>
    <t>Vinca major 'Variegata'</t>
  </si>
  <si>
    <t>Barwinek większy</t>
  </si>
  <si>
    <t>Vinca minor</t>
  </si>
  <si>
    <t>Barwinek pospolity</t>
  </si>
  <si>
    <t>Vinca minor 'Argenteovariegata'</t>
  </si>
  <si>
    <t>Krzewuszka</t>
  </si>
  <si>
    <t>Weigela × CHERRY LOVE 'Slinco2' PBR</t>
  </si>
  <si>
    <t>Weigela × VINTAGE LOVE 'TVP1' PBR</t>
  </si>
  <si>
    <t>Weigela ALL SUMMER MONET 'Verweig 8' PBR</t>
  </si>
  <si>
    <t>Weigela ALL SUMMER RED 'Slingco1' PBR</t>
  </si>
  <si>
    <t>Weigela 'Boskoop Glory'</t>
  </si>
  <si>
    <t>Weigela BRIANT RUBIDOR 'Olympiade'</t>
  </si>
  <si>
    <t>Weigela 'Candida'</t>
  </si>
  <si>
    <t>Weigela EBONY AND IVORY 'Velda' PBR</t>
  </si>
  <si>
    <t>Weigela florida 'Aurea'</t>
  </si>
  <si>
    <t>Krzewuszka cudowna</t>
  </si>
  <si>
    <t>Weigela florida 'Caricature'</t>
  </si>
  <si>
    <t>Weigela florida 'Foliis Purpureis'</t>
  </si>
  <si>
    <t>Weigela florida 'Marjorie'</t>
  </si>
  <si>
    <t>Weigela florida MINOR BLACK 'Verweig 3' PBR</t>
  </si>
  <si>
    <t>Weigela florida MOULIN ROUGE 'Brigela' PBR</t>
  </si>
  <si>
    <t>Weigela florida 'Rumba'</t>
  </si>
  <si>
    <t>Weigela florida 'Suzanne'</t>
  </si>
  <si>
    <t>Weigela florida 'Tango'</t>
  </si>
  <si>
    <t>Weigela florida 'Victoria'</t>
  </si>
  <si>
    <t>Weigela florida WINE &amp; ROSE 'Alexandra' PBR</t>
  </si>
  <si>
    <t>Weigela florida 'Wings of Fire' PBR</t>
  </si>
  <si>
    <t>Weigela middendorffiana</t>
  </si>
  <si>
    <t>Krzewuszka Midendorfa</t>
  </si>
  <si>
    <t>Weigela 'Red Prince'</t>
  </si>
  <si>
    <t>Drzewa i krzewy owocowe
Fruit trees and shrubs</t>
  </si>
  <si>
    <t>Aktinidia ostrolistna</t>
  </si>
  <si>
    <t>Actinidia arguta 'Ken's Red'</t>
  </si>
  <si>
    <t>Actinidia arguta 'Purpurna Sadowa'</t>
  </si>
  <si>
    <t>Aronia czarnoowocowa</t>
  </si>
  <si>
    <t>Aronia melanocarpa 'Amit'</t>
  </si>
  <si>
    <t>Aronia ×prunifolia 'Nero'</t>
  </si>
  <si>
    <t>Aronia śliwolistna</t>
  </si>
  <si>
    <t>Pigwa pospolita</t>
  </si>
  <si>
    <t>Malus domestica 'Antonówka Masłowa'</t>
  </si>
  <si>
    <t>Malus domestica 'Antonówka Zwykła'</t>
  </si>
  <si>
    <t>Malus domestica 'Kosztela'</t>
  </si>
  <si>
    <t>Malus domestica 'Kronselska'</t>
  </si>
  <si>
    <t>Malus domestica 'Ligol'</t>
  </si>
  <si>
    <t>90-120</t>
  </si>
  <si>
    <t>Malus domestica 'Lobo'</t>
  </si>
  <si>
    <t>120-150</t>
  </si>
  <si>
    <t>Malus domestica 'Malinowa Oberlandzka'</t>
  </si>
  <si>
    <t>Malus domestica 'Maypole'</t>
  </si>
  <si>
    <t>DWARF, FRESH POT, RED LEAF, BESTSELLER</t>
  </si>
  <si>
    <t>Malus domestica 'Oliwka Żółta'</t>
  </si>
  <si>
    <t>Malus domestica 'Piros' PBR</t>
  </si>
  <si>
    <t>Malus domestica 'Polonez'</t>
  </si>
  <si>
    <t>DWARF, FRESH POT, BESTSELLER</t>
  </si>
  <si>
    <t>Malus domestica 'Rubin'</t>
  </si>
  <si>
    <t>Malus domestica 'Šampion'</t>
  </si>
  <si>
    <t>Malus domestica 'Szara Reneta'</t>
  </si>
  <si>
    <t>Malus domestica 'Złota Reneta'</t>
  </si>
  <si>
    <t>Prunus armeniaca ROYAL 'Early Orange'</t>
  </si>
  <si>
    <t xml:space="preserve">Morela </t>
  </si>
  <si>
    <t>190-210</t>
  </si>
  <si>
    <t>Prunus avium BURLAT 'Bigarreau Burlat'</t>
  </si>
  <si>
    <t>Czereśnia</t>
  </si>
  <si>
    <t>Prunus avium 'Buttnera Czerwona'</t>
  </si>
  <si>
    <t>170-190</t>
  </si>
  <si>
    <t>Prunus avium 'Kordia'</t>
  </si>
  <si>
    <t>Prunus avium 'Regina'</t>
  </si>
  <si>
    <t>Prunus avium 'Rivan'</t>
  </si>
  <si>
    <t>Prunus cerasus 'Groniasta z Ujfehertoi'</t>
  </si>
  <si>
    <t>Prunus cerasus 'Kelleris 16'</t>
  </si>
  <si>
    <t>Prunus cerasus 'Łutówka'</t>
  </si>
  <si>
    <t>Prunus cerasus 'Pandy 103'</t>
  </si>
  <si>
    <t>Prunus cerasus 'Piemont'</t>
  </si>
  <si>
    <t>Prunus domestica 'Cacanska Lepotica'</t>
  </si>
  <si>
    <t>Śliwa</t>
  </si>
  <si>
    <t>Prunus domestica 'Fruca'</t>
  </si>
  <si>
    <t>Prunus domestica 'Imperial'</t>
  </si>
  <si>
    <t>Prunus domestica 'Mirabelle de Nancy'</t>
  </si>
  <si>
    <t>Prunus domestica RENKLODA ALTHANA 'Reine Claude d'Althan'</t>
  </si>
  <si>
    <t>Prunus domestica 'Renkloda Ulena'</t>
  </si>
  <si>
    <t>Prunus domestica 'Węgierka'</t>
  </si>
  <si>
    <t>Prunus persica 'Harco'</t>
  </si>
  <si>
    <t>Nektarynka</t>
  </si>
  <si>
    <t>Prunus persica 'Harnaś'</t>
  </si>
  <si>
    <t>Brzoskwinia</t>
  </si>
  <si>
    <t>Prunus persica 'Honey Gold'</t>
  </si>
  <si>
    <t>Prunus persica 'Honey Red'</t>
  </si>
  <si>
    <t>90-100</t>
  </si>
  <si>
    <t>Prunus persica 'Inka'</t>
  </si>
  <si>
    <t>Prunus persica 'Red Haven'</t>
  </si>
  <si>
    <t>Prunus persica 'Reliance'</t>
  </si>
  <si>
    <t>Prunus persica 'Saturne'</t>
  </si>
  <si>
    <t>Prunus 'Turgieniewska'</t>
  </si>
  <si>
    <t>Pyrus communis 'Faworytka'</t>
  </si>
  <si>
    <t>Grusza</t>
  </si>
  <si>
    <t>Pyrus communis 'Garden Pearl'</t>
  </si>
  <si>
    <t>Pyrus communis 'Garden Red'</t>
  </si>
  <si>
    <t>Pyrus communis 'Konferencja'</t>
  </si>
  <si>
    <t>Ribes JOSTABERRY 'Josta'</t>
  </si>
  <si>
    <t>Porzeczkoagrest</t>
  </si>
  <si>
    <t>Porzeczka czarna</t>
  </si>
  <si>
    <t>Ribes nigrum 'Titania'</t>
  </si>
  <si>
    <t>Ribes niveum 'Blanka'</t>
  </si>
  <si>
    <t>Porzeczka biała</t>
  </si>
  <si>
    <t>Ribes rubrum 'Jonkheer van Tets'</t>
  </si>
  <si>
    <t>Porzeczka czerwona</t>
  </si>
  <si>
    <t>Ribes rubrum 'Werdavia'</t>
  </si>
  <si>
    <t>WHITE, BESTSELLER</t>
  </si>
  <si>
    <t>Ribes uva-crispa HINNONMÄKI GRÖN 'Hankkijas Delikatess'</t>
  </si>
  <si>
    <t>Agrest</t>
  </si>
  <si>
    <t>GREEN, MUST HAVE</t>
  </si>
  <si>
    <t>Ribes uva-crispa HINNONMÄKI RÖD 'Hinnonmäen Punainen'</t>
  </si>
  <si>
    <t>Pa 50-60</t>
  </si>
  <si>
    <t>Ribes uva-crispa 'Invicta'</t>
  </si>
  <si>
    <t>FRESH POT, GRAFTED, YELLOW, PREMIUM</t>
  </si>
  <si>
    <t>Jeżyna bezkolcowa</t>
  </si>
  <si>
    <t>Malina</t>
  </si>
  <si>
    <t>Rubus idaeus 'Tulameen'</t>
  </si>
  <si>
    <t>RED, BESTSELLER</t>
  </si>
  <si>
    <t>80-90</t>
  </si>
  <si>
    <t>Rubus 'Tayberry'</t>
  </si>
  <si>
    <t>Malinojeżyna</t>
  </si>
  <si>
    <t>Vaccinium corymbosum 'Bluecrop'</t>
  </si>
  <si>
    <t>Borówka wysoka</t>
  </si>
  <si>
    <t>Vaccinium corymbosum 'Bluejay'</t>
  </si>
  <si>
    <t>Vaccinium corymbosum 'Bonus'</t>
  </si>
  <si>
    <t>Vaccinium corymbosum 'Chandler'</t>
  </si>
  <si>
    <t>Vaccinium corymbosum 'Darrow'</t>
  </si>
  <si>
    <t>Vaccinium corymbosum 'Spartan'</t>
  </si>
  <si>
    <t>Vaccinium corymbosum 'Toro'</t>
  </si>
  <si>
    <t>Krzewinki
Shrublets</t>
  </si>
  <si>
    <t>Lavandula angustifolia 'Hidcote'</t>
  </si>
  <si>
    <t>Lawenda wąskolistna</t>
  </si>
  <si>
    <t>Lavandula angustifolia 'Munstead'</t>
  </si>
  <si>
    <t>Pnącza
Creepers</t>
  </si>
  <si>
    <t>Hedera helix</t>
  </si>
  <si>
    <t>Bluszcz pospolity</t>
  </si>
  <si>
    <t>Hedera helix 'Glacier'</t>
  </si>
  <si>
    <t>Hedera helix 'White Ripple'</t>
  </si>
  <si>
    <t>Parthenocissus quinquefolia var. murorum</t>
  </si>
  <si>
    <t>Winobluszcz pięciolistkowy</t>
  </si>
  <si>
    <t>Parthenocissus tricuspidata 'Veitchii'</t>
  </si>
  <si>
    <t>Winobluszcz trójklapowy</t>
  </si>
  <si>
    <t>30-60</t>
  </si>
  <si>
    <t>Wisteria sinensis</t>
  </si>
  <si>
    <t>Glicynia chińska</t>
  </si>
  <si>
    <t>Berberis thunbergii 'Spacek'</t>
  </si>
  <si>
    <t>Berberis thunbergii 'Venice' PBR</t>
  </si>
  <si>
    <t>Chaenomeles ×superba 'Pink Lady'</t>
  </si>
  <si>
    <t>Cornus alba MIRACLE 'Verpaalen2' PBR</t>
  </si>
  <si>
    <t>Magnolia 'Ann'</t>
  </si>
  <si>
    <t>Pyracantha 'Golden Charmer'</t>
  </si>
  <si>
    <t>Rhododendron GEISHA PINK 'Momoko'</t>
  </si>
  <si>
    <t>Rosa ROSE DE TOLBIAC 'Korcaseipp' PBR</t>
  </si>
  <si>
    <t>Viburnum farreri 'December Dwarf'</t>
  </si>
  <si>
    <t>Viburnum farreri 'Nanum'</t>
  </si>
  <si>
    <t>Weigela × BIG LOVE 'JS4' PBR</t>
  </si>
  <si>
    <t>Malus domestica 'Golden Delicious'</t>
  </si>
  <si>
    <t>Ribes uva-crispa HINNONMÄKI GUL 'Hinnonmäen Keltainen'</t>
  </si>
  <si>
    <t>Rubus fruticosus 'Thornless Evergreen'</t>
  </si>
  <si>
    <t>Acorus gramineus 'Ogon'</t>
  </si>
  <si>
    <t>Echinacea RAINBOW MARCELLA 'Rainb299'</t>
  </si>
  <si>
    <t>Hosta 'Frances Williams'</t>
  </si>
  <si>
    <t>Miscanthus sinensis 'Buraczok'</t>
  </si>
  <si>
    <t>Miscanthus sinensis 'Kleine Silberspinne'</t>
  </si>
  <si>
    <t>Miscanthus sinensis 'Memory'</t>
  </si>
  <si>
    <t>Miscanthus sinensis 'Polonus'</t>
  </si>
  <si>
    <t>Miscanthus sinensis 'Silver Charm'</t>
  </si>
  <si>
    <t>Panicum virgatum 'Nosferatu'</t>
  </si>
  <si>
    <t>Panicum virgatum 'Warrior'</t>
  </si>
  <si>
    <t>Pennisetum advena 'Rubens'</t>
  </si>
  <si>
    <t>Abies nordmanniana 'Barabits Compact'</t>
  </si>
  <si>
    <t>Pinus mugo 'Litomyšl'</t>
  </si>
  <si>
    <t>Pinus mugo 'Pal Maleter'</t>
  </si>
  <si>
    <t>Pinus mugo 'Klosterkötter'</t>
  </si>
  <si>
    <t>Pinus mugo 'Little Goldstar'</t>
  </si>
  <si>
    <t>Pinus nigra 'Black Prince'</t>
  </si>
  <si>
    <t>Pinus resinosa 'Watnong'</t>
  </si>
  <si>
    <t>Chaenomeles ×superba 'Pink Trail'</t>
  </si>
  <si>
    <t>Aster dumosus 'Jenny'</t>
  </si>
  <si>
    <t>Aster krzaczasty</t>
  </si>
  <si>
    <t>Aster 'Wood's Purple'</t>
  </si>
  <si>
    <t>Aster</t>
  </si>
  <si>
    <t>Coreopsis verticillata 'Corleone Early Banan &amp; Cherry'</t>
  </si>
  <si>
    <t>Coreopsis verticillata 'Corleone Red &amp; Yellow'</t>
  </si>
  <si>
    <t>Echinacea 'Bolero Yellow'</t>
  </si>
  <si>
    <t>Echinacea 'Butterfly Kisses' PBR</t>
  </si>
  <si>
    <t>Echinacea 'Lemon Drop'</t>
  </si>
  <si>
    <t>Echinacea 'Pearl Magenta'</t>
  </si>
  <si>
    <t>Echinacea purpurea 'Bandolero Rose'</t>
  </si>
  <si>
    <t>Jeżówka purpurowa</t>
  </si>
  <si>
    <t>Echinacea purpurea Sombrero® Double Cranberry</t>
  </si>
  <si>
    <t>Echinacea purpurea SunMagic Vintage Electric Orange</t>
  </si>
  <si>
    <t>Echinacea 'Raspberry Truffle' PBR</t>
  </si>
  <si>
    <t>Gaillardia aristata 'Guapa Red'</t>
  </si>
  <si>
    <t>Gailardia oścista</t>
  </si>
  <si>
    <t>Gaillardia aristata 'Guapa Tango Bicolour'</t>
  </si>
  <si>
    <t>Heliopsis helianthoides ORANGE MARBLE 'VENSGC'</t>
  </si>
  <si>
    <t>Słoneczniczek</t>
  </si>
  <si>
    <t>Heuchera CARNIVAL BURGUNDY BLAST</t>
  </si>
  <si>
    <t>Heuchera 'Midnight Rose'</t>
  </si>
  <si>
    <t>Heuchera 'Obsydian'</t>
  </si>
  <si>
    <t>Heuchera 'Velvet Night'</t>
  </si>
  <si>
    <t>SMALL</t>
  </si>
  <si>
    <t>Hosta 'Great Expectations'</t>
  </si>
  <si>
    <t>Hosta 'Liberty' PBR</t>
  </si>
  <si>
    <t>EXTRA LARGE</t>
  </si>
  <si>
    <t>Mentha ×piperita f. citrata 'Chocolate Mint'</t>
  </si>
  <si>
    <t>Mięta pieprzowa</t>
  </si>
  <si>
    <t xml:space="preserve"> HERBS, BESTSELLER</t>
  </si>
  <si>
    <t>Mentha ×piperita 'Peppermint'</t>
  </si>
  <si>
    <t>Monarda 'Pink Lace' PBR</t>
  </si>
  <si>
    <t>Pysznogłówka</t>
  </si>
  <si>
    <t>Nepeta 'Cat's Pajamas Blue'</t>
  </si>
  <si>
    <t>Pennisetum orientale 'Fairy Tails'</t>
  </si>
  <si>
    <t>Rozplenica wschodnia</t>
  </si>
  <si>
    <t>Rudbeckia hirta 'Flamenco® Bright Orange'</t>
  </si>
  <si>
    <t>Rudbeckia hirta 'Flamenco® Vanilla'</t>
  </si>
  <si>
    <t>Salvia nemorosa 'Synchro Pink'</t>
  </si>
  <si>
    <t>Sedum 'Chocolate Ball'</t>
  </si>
  <si>
    <t>Verbena bonariensis BONNIE BLUE 'Florverbon'</t>
  </si>
  <si>
    <t>Verbena rigida 'Venosa Lilac'</t>
  </si>
  <si>
    <t>Yucca filamentosa 'Color Guard'</t>
  </si>
  <si>
    <t>Juka karolińska</t>
  </si>
  <si>
    <t>Yucca filamentosa 'Ivory Tower'</t>
  </si>
  <si>
    <t>Armeria pseudarmeria 'Ballerina Red'</t>
  </si>
  <si>
    <t>Dianthus caryophyllus MOUNTAIN FROST PINK TWINKLE 'Kond1060k3'</t>
  </si>
  <si>
    <t>Dianthus caryophyllus MOUNTAIN FROST ROSE BOUQUET 'Kond1044k2'</t>
  </si>
  <si>
    <t>Digitalis purpurea 'Pollux Pink'</t>
  </si>
  <si>
    <t>Zawciąg szerokolistny</t>
  </si>
  <si>
    <t>Goździk ogrodowy</t>
  </si>
  <si>
    <t>Picea pungens 'SUPER BLUE SEEDLING'</t>
  </si>
  <si>
    <t>Hydrangea arborescens BELLARAGAZZA MAUVETTE 'NCHA7' PBR</t>
  </si>
  <si>
    <t>Laurowiśnia wschodnia</t>
  </si>
  <si>
    <t>Pa 60/70 (Ø 20-30)</t>
  </si>
  <si>
    <t>Pa 70-80 (Ø 15-20)</t>
  </si>
  <si>
    <t>Pa 90-100 (Ø 20-25)</t>
  </si>
  <si>
    <t>NEW!!!, PROVEN WINNERS, PW</t>
  </si>
  <si>
    <t>BAMBOO TRELLIS, PINK</t>
  </si>
  <si>
    <t>BAMBOO TRELLIS, RED</t>
  </si>
  <si>
    <t>BAMBOO TRELLIS, WHITE</t>
  </si>
  <si>
    <t>BAMBOO TRELLIS, YELLOW</t>
  </si>
  <si>
    <t>GREEN</t>
  </si>
  <si>
    <t>FRESH POT, RED</t>
  </si>
  <si>
    <t>Phalaris arundinacea 'Arctic Sun'</t>
  </si>
  <si>
    <t>Juniperus communis var. saxatilis (J. communis var. sibirica)</t>
  </si>
  <si>
    <t>Juniperus horizontalis 'Pancake'</t>
  </si>
  <si>
    <t>Mozga trzcinowata</t>
  </si>
  <si>
    <t>Pa 90 (Ø 30-40)</t>
  </si>
  <si>
    <t>Pa 100 (Ø 40)</t>
  </si>
  <si>
    <t>Pa 90 (Ø 20)</t>
  </si>
  <si>
    <t>Uncina czerwona</t>
  </si>
  <si>
    <t>x</t>
  </si>
  <si>
    <t>Amelanchier alnifolia 'Sleyt'</t>
  </si>
  <si>
    <t>Berberis thunbergii 'Aria'</t>
  </si>
  <si>
    <t>Berberis thunbergii 'Desperados'</t>
  </si>
  <si>
    <t>Berberis thunbergii 'Harlequin'</t>
  </si>
  <si>
    <t>Berberis thunbergii 'Marylka'</t>
  </si>
  <si>
    <t>Betula pendula 'Purpurea'</t>
  </si>
  <si>
    <t>Buddleja davidii LITTLE ROCKSTARS® RED 'Botex 009' PBR</t>
  </si>
  <si>
    <t>Buddleja davidii LITTLE ROCKSTARS® WHITE 'Botex 013' PBR</t>
  </si>
  <si>
    <t>Buxus microphylla 'Faulkner'</t>
  </si>
  <si>
    <t>Chionanthus virginicus</t>
  </si>
  <si>
    <t>Rosa ALEXANDER MACKENZIE</t>
  </si>
  <si>
    <t>Rosa 'Moje Hammarberg'</t>
  </si>
  <si>
    <t>Rosa 'Ritausma'</t>
  </si>
  <si>
    <t>Tamarix tetrandra</t>
  </si>
  <si>
    <t>Bukszpan drobnolistny</t>
  </si>
  <si>
    <t>Śniegowiec wirginijski</t>
  </si>
  <si>
    <t>Tamaryszek czteropręcikowy</t>
  </si>
  <si>
    <t>Philadelphus 'Manteau d'Hermine'</t>
  </si>
  <si>
    <t>Viburnum plicatum 'Opening Day'</t>
  </si>
  <si>
    <t>Weigela 'Looymansii Aurea'</t>
  </si>
  <si>
    <t>Uncinia rubra</t>
  </si>
  <si>
    <t>Sorbaria sorbifolia 'Sem' PBR</t>
  </si>
  <si>
    <t>Vinca minor 'Alba'</t>
  </si>
  <si>
    <t>Ribes rubrum 'Rosetta'</t>
  </si>
  <si>
    <t>Rubus idaeus BLIZZY 'Autumn Bliss'</t>
  </si>
  <si>
    <t>Rubus idaeus 'Golden Queen'</t>
  </si>
  <si>
    <t>Tawlina jarzębolistna</t>
  </si>
  <si>
    <t>NEW!!!, YELLOW</t>
  </si>
  <si>
    <t>Sosna bośniacka</t>
  </si>
  <si>
    <t>Sosna czerwona</t>
  </si>
  <si>
    <t>Ginkgo biloba</t>
  </si>
  <si>
    <t>Ginkgo biloba 'Menhir' PBR</t>
  </si>
  <si>
    <t>Ginkgo biloba 'Saratoga'</t>
  </si>
  <si>
    <t>Juniperus ×pfitzeriana 'King of Spring'</t>
  </si>
  <si>
    <t>Miłorząb dwuklapowy</t>
  </si>
  <si>
    <t>Hydrangea macrophylla ADULA 'H211901' PBR</t>
  </si>
  <si>
    <t>Hydrangea macrophylla Diva Fiore 'SAXDIFIOROS'</t>
  </si>
  <si>
    <t>Hydrangea macrophylla 'Eclips' PBR</t>
  </si>
  <si>
    <t>Hydrangea macrophylla 'Gräfin Cosel'</t>
  </si>
  <si>
    <t>Hydrangea macrophylla 'Red Angel' PBR</t>
  </si>
  <si>
    <t>Hydrangea quercifolia 'Amethyst'</t>
  </si>
  <si>
    <t>Hydrangea serrata DAREDEVIL 'JPD01' PBR</t>
  </si>
  <si>
    <t>Rosa 'Thérèse Bugnet'</t>
  </si>
  <si>
    <t>Ginkgo biloba 'Mariken'</t>
  </si>
  <si>
    <t>Cornus controversa 'Variegata'</t>
  </si>
  <si>
    <t>Corylus 'Red Majestic' PBR</t>
  </si>
  <si>
    <t>Euonymus fortunei 'Sunshine'</t>
  </si>
  <si>
    <t>Fagus sylvatica 'Aspleniifolia'</t>
  </si>
  <si>
    <t>Fagus sylvatica 'Riversii'</t>
  </si>
  <si>
    <t>Hibiscus WALBERTON'S LUNAR RHAPSODY 'Walhirhap' PBR</t>
  </si>
  <si>
    <t>Ilex crenata 'Convexa'</t>
  </si>
  <si>
    <t>Liquidambar styraciflua 'Gum Ball'</t>
  </si>
  <si>
    <t>Liquidambar styraciflua 'Worplesdon'</t>
  </si>
  <si>
    <t>Rosa PACIFIC BLUE 'Tan14833' PBR</t>
  </si>
  <si>
    <t>Ostrokrzew karbowanolistny</t>
  </si>
  <si>
    <t>Pachysandra terminalis 'Green Sheen'</t>
  </si>
  <si>
    <t>Philadelphus PEARLS OF PERFUME® 'G15097'</t>
  </si>
  <si>
    <t>Physocarpus opulifolius PANTHER 'N5' PBR</t>
  </si>
  <si>
    <t>Potentilla fruticosa 'Daydawn'</t>
  </si>
  <si>
    <t>Dereń pagodowy</t>
  </si>
  <si>
    <t>Leszczyna</t>
  </si>
  <si>
    <t>Ketmia</t>
  </si>
  <si>
    <t>Wiąz</t>
  </si>
  <si>
    <t>Rosa 'Amarantowa Rozkosz'</t>
  </si>
  <si>
    <t>Rosa CONSTANZE MOZART 'Kormaccap' PBR</t>
  </si>
  <si>
    <t>Rosa FIRST LADY 'Tan97105' PBR</t>
  </si>
  <si>
    <t>Rosa FREIFRAU CAROLINE 'Korbevmahe' PBR</t>
  </si>
  <si>
    <t>Rosa GARTENPRINZESSIN MARIE-JOSÉ  'Korgehaque' PBR</t>
  </si>
  <si>
    <t>Rosa GOLDEN GATE 'Korgolgat' PBR</t>
  </si>
  <si>
    <t>Rosa GRÄFIN DIANA PBR</t>
  </si>
  <si>
    <t>Rosa HERZOGIN CHRISTIANA 'Korgeowim' PBR</t>
  </si>
  <si>
    <t>Rosa INSPIRATION 'Noa195597' PBR</t>
  </si>
  <si>
    <t>Rosa 'Lemon Rokoko' PBR</t>
  </si>
  <si>
    <t>Rosa LOVELY ROKOKO 'Tan05233' PBR</t>
  </si>
  <si>
    <t>Rosa MADAME ANISETTE 'Korberonem' PBR</t>
  </si>
  <si>
    <t>Rosa MARIE CURIE 'Meilomit' PBR</t>
  </si>
  <si>
    <t>Rosa MINERVA 'Visankar' PBR</t>
  </si>
  <si>
    <t>Rosa OLIVIA ROSE AUSTIN 'Ausmixture' PBR</t>
  </si>
  <si>
    <t>Rosa 'Pomponiki Dla Moniki'</t>
  </si>
  <si>
    <t>Rosa SAPHIR PBR</t>
  </si>
  <si>
    <t>Rosa SOUL PBR</t>
  </si>
  <si>
    <t>Rosa SUMMER CANDY 'Visbalsca' PBR</t>
  </si>
  <si>
    <t>Rosa VESALIUS 'Vistrima' PBR</t>
  </si>
  <si>
    <t>Rosa 'Winterfell'</t>
  </si>
  <si>
    <t>Rosa 'Zapach Podstawówki'</t>
  </si>
  <si>
    <t>Żywotnik wschodni</t>
  </si>
  <si>
    <t>Miscanthus ×giganteus 'Meidl' PBR</t>
  </si>
  <si>
    <t>Miscanthus sinensis 'Ballerina'</t>
  </si>
  <si>
    <t>Miscanthus sinensis 'Folklor'</t>
  </si>
  <si>
    <t>Miscanthus sinensis 'Golden Galaxy'</t>
  </si>
  <si>
    <t>Miscanthus sinensis 'Heron'</t>
  </si>
  <si>
    <t>Miscanthus sinensis 'Milos'</t>
  </si>
  <si>
    <t>Miscanthus sinensis 'Zebrinus'</t>
  </si>
  <si>
    <t>Acer platanoides 'Golden Globe'</t>
  </si>
  <si>
    <t>Rhododendron 'Silver Sword'</t>
  </si>
  <si>
    <t>Syringa 'Red Pixie'</t>
  </si>
  <si>
    <t>Syringa vulgaris LUDWIG SPAETH 'Andenken an Ludwig Späth'</t>
  </si>
  <si>
    <t>Syringa vulgaris 'Sensation'</t>
  </si>
  <si>
    <t>Cydonia oblonga 'Portugal'</t>
  </si>
  <si>
    <t>Malus domestica 'Bolero'</t>
  </si>
  <si>
    <t>Malus domestica 'Polka'</t>
  </si>
  <si>
    <t>Morus nigra</t>
  </si>
  <si>
    <t>Morus nigra 'Pendula'</t>
  </si>
  <si>
    <t>Rubus fruticosus 'Black Satin'</t>
  </si>
  <si>
    <t>Rubus 'Raspberry Tower'</t>
  </si>
  <si>
    <t>Vaccinium corymbosum 'Elliot'</t>
  </si>
  <si>
    <t>GRASS, NEW!!!</t>
  </si>
  <si>
    <t>Pa 170-190 6-8</t>
  </si>
  <si>
    <t>APPLE SHAPE, FRESH POT, GRAFTED, PREMIUM</t>
  </si>
  <si>
    <t>DWARF, FRESH POT</t>
  </si>
  <si>
    <t>Morwa czarna</t>
  </si>
  <si>
    <t>Pa 170-190</t>
  </si>
  <si>
    <t>Pa 220-230</t>
  </si>
  <si>
    <t>Hortensja pnąca</t>
  </si>
  <si>
    <t xml:space="preserve"> GRAFTED, PREMIUM</t>
  </si>
  <si>
    <t>NEW!!!, RED</t>
  </si>
  <si>
    <t>Hosta 'Brim Cup'</t>
  </si>
  <si>
    <t>Cotoneaster procumbens 'Queen of Carpets'</t>
  </si>
  <si>
    <t>Cytisus 'Roter Favorit'</t>
  </si>
  <si>
    <t>Fagus sylvatica 'Dawyck Gold'</t>
  </si>
  <si>
    <t>Fagus sylvatica 'Dawyck Purple'</t>
  </si>
  <si>
    <t>Magnolia 'Betty'</t>
  </si>
  <si>
    <t>Rhododendron 'Adonis'</t>
  </si>
  <si>
    <t>Heuchera villosa HIP HIP HOORAY 'ABHEU002'</t>
  </si>
  <si>
    <t>Actinidia deliciosa 'Atlas'</t>
  </si>
  <si>
    <t>Aktinidia smakowita</t>
  </si>
  <si>
    <t>Żurawka kosmata</t>
  </si>
  <si>
    <t>140-60</t>
  </si>
  <si>
    <t>Buddleja davidii BUTTERFLY TOWERS WHITE 'Tmbu08/3'</t>
  </si>
  <si>
    <t>Hydrangea paniculata LIVING CANDY LOVE® 'LC NO2'</t>
  </si>
  <si>
    <t>Hydrangea paniculata LIVING LITTLE LOVE® 'LC NO20'</t>
  </si>
  <si>
    <t>Hydrangea paniculata LIVING MILK &amp; HONEY® 'LC NO17'</t>
  </si>
  <si>
    <t>Hydrangea paniculata PETITE FLORI 'Coussine'</t>
  </si>
  <si>
    <t>Hydrangea paniculata PETITE STAR 'Coustar02'</t>
  </si>
  <si>
    <t>10-20</t>
  </si>
  <si>
    <t>10-15</t>
  </si>
  <si>
    <t>Echinacea purpurea 'Papallo® Semi Double Pink'</t>
  </si>
  <si>
    <t>Echinacea purpurea 'Papallo® Semi Double White'</t>
  </si>
  <si>
    <t>Festuca glauca 'Elijah Blue'</t>
  </si>
  <si>
    <t>Heuchera FOREVER PURPLE 'Tnheufp' PBR</t>
  </si>
  <si>
    <t>Rudbeckia hirta SmileyZ™ 'Happy'</t>
  </si>
  <si>
    <t/>
  </si>
  <si>
    <t>Miscanthus sinensis 'Gracillimus'</t>
  </si>
  <si>
    <t xml:space="preserve">Kostrzewa sina </t>
  </si>
  <si>
    <t>Rhododendron GEISHA PURPLE 'Fumiko'</t>
  </si>
  <si>
    <t>BESTSELLER, GRASS</t>
  </si>
  <si>
    <t xml:space="preserve"> GRAFTED</t>
  </si>
  <si>
    <t>Aronia melanocarpa</t>
  </si>
  <si>
    <t>Pyrus communis 'Lukasówka'</t>
  </si>
  <si>
    <t>Ribes nigrum 'Tisel' PBR</t>
  </si>
  <si>
    <t>Pa 60-70</t>
  </si>
  <si>
    <t>3/ WIOSNA 2027</t>
  </si>
  <si>
    <t>WIOSNA 2027</t>
  </si>
  <si>
    <t>2/ WIOSNA 2027</t>
  </si>
  <si>
    <t>1/ WIOSNA 2027</t>
  </si>
  <si>
    <t>20 /WIOSNA 2027</t>
  </si>
  <si>
    <t>11 /WIOSNA 2027</t>
  </si>
  <si>
    <t>Wiosna 2027</t>
  </si>
  <si>
    <t>7 /WIOSNA 2027</t>
  </si>
  <si>
    <t>1 / WIOSNA 2027</t>
  </si>
  <si>
    <t>1 /WIOSNA 2027</t>
  </si>
  <si>
    <r>
      <rPr>
        <sz val="24"/>
        <color rgb="FF000000"/>
        <rFont val="Open Sans ExtraBold"/>
        <family val="2"/>
        <charset val="238"/>
      </rPr>
      <t xml:space="preserve">PEŁNA OFERTA HURTOWA - JESIEŃ 2026
</t>
    </r>
    <r>
      <rPr>
        <sz val="16"/>
        <color rgb="FF000000"/>
        <rFont val="Open Sans Light"/>
        <family val="2"/>
        <charset val="238"/>
      </rPr>
      <t>COMPLETE WHOLESALE OFFER - SPRING 2026</t>
    </r>
  </si>
  <si>
    <r>
      <rPr>
        <b/>
        <sz val="14"/>
        <color theme="1"/>
        <rFont val="Open Sans"/>
        <family val="2"/>
        <charset val="238"/>
      </rPr>
      <t>WIOSNA 2027</t>
    </r>
    <r>
      <rPr>
        <sz val="14"/>
        <color theme="1"/>
        <rFont val="Open Sans"/>
        <family val="2"/>
        <charset val="238"/>
      </rPr>
      <t xml:space="preserve"> - rośliny dostępne do zamówienia na wiosnę 2027/plants available for order in spring 2027</t>
    </r>
  </si>
  <si>
    <r>
      <rPr>
        <b/>
        <sz val="14"/>
        <color rgb="FF000000"/>
        <rFont val="Open Sans"/>
        <family val="2"/>
        <charset val="238"/>
      </rPr>
      <t>FRESH POT</t>
    </r>
    <r>
      <rPr>
        <sz val="14"/>
        <color rgb="FF000000"/>
        <rFont val="Open Sans"/>
        <family val="2"/>
        <charset val="238"/>
      </rPr>
      <t xml:space="preserve"> - roślina posadzona jesienią 2026 | Plants planted in autumn 2026</t>
    </r>
  </si>
  <si>
    <t>33/JESIEŃ</t>
  </si>
  <si>
    <t>36/ JESIEŃ</t>
  </si>
  <si>
    <t>3 / JESIEŃ</t>
  </si>
  <si>
    <t>5 /WIOSNA 2027</t>
  </si>
  <si>
    <t>6 /WIOSNA 2027</t>
  </si>
  <si>
    <t>12 / JESIEŃ</t>
  </si>
  <si>
    <t>5 / JESIEŃ</t>
  </si>
  <si>
    <t>1 / JESIEŃ</t>
  </si>
  <si>
    <t>4 / JESIEŃ</t>
  </si>
  <si>
    <t>2 / JESIEŃ</t>
  </si>
  <si>
    <t>18 / JESIEŃ</t>
  </si>
  <si>
    <t>20 / JESIEŃ</t>
  </si>
  <si>
    <t>JESIEŃ / AUTUMN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</si>
</sst>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(&quot;zł&quot;* #,##0.00_);_(&quot;zł&quot;* \(#,##0.00\);_(&quot;zł&quot;* &quot;-&quot;??_);_(@_)"/>
    <numFmt numFmtId="165" formatCode="_-* #,##0.00\ [$zł-415]_-;\-* #,##0.00\ [$zł-415]_-;_-* &quot;-&quot;??\ [$zł-415]_-;_-@_-"/>
    <numFmt numFmtId="166" formatCode="_([$€-2]\ * #,##0.00_);_([$€-2]\ * \(#,##0.00\);_([$€-2]\ * &quot;-&quot;??_);_(@_)"/>
    <numFmt numFmtId="167" formatCode="_-[$€-2]\ * #,##0.00_-;\-[$€-2]\ * #,##0.00_-;_-[$€-2]\ * &quot;-&quot;??_-;_-@_-"/>
  </numFmts>
  <fonts count="80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charset val="238"/>
      <scheme val="minor"/>
    </font>
    <font>
      <sz val="10"/>
      <color theme="1"/>
      <name val="Open Sans Light"/>
      <family val="2"/>
    </font>
    <font>
      <b/>
      <sz val="12"/>
      <color theme="1"/>
      <name val="Open Sans ExtraBold"/>
      <family val="2"/>
      <charset val="238"/>
    </font>
    <font>
      <sz val="12"/>
      <color theme="1"/>
      <name val="Open Sans Light"/>
      <family val="2"/>
    </font>
    <font>
      <sz val="8"/>
      <name val="Calibri"/>
      <family val="2"/>
      <charset val="238"/>
      <scheme val="minor"/>
    </font>
    <font>
      <b/>
      <sz val="14"/>
      <color theme="1"/>
      <name val="Open Sans Regular"/>
      <charset val="238"/>
    </font>
    <font>
      <sz val="12"/>
      <color theme="1"/>
      <name val="Calibri"/>
      <family val="2"/>
      <charset val="238"/>
      <scheme val="minor"/>
    </font>
    <font>
      <sz val="16"/>
      <color theme="1"/>
      <name val="Open Sans Light"/>
      <family val="2"/>
    </font>
    <font>
      <b/>
      <sz val="14"/>
      <color theme="1"/>
      <name val="Open Sans ExtraBold"/>
      <family val="2"/>
      <charset val="238"/>
    </font>
    <font>
      <sz val="14"/>
      <color theme="1"/>
      <name val="Open Sans Light"/>
      <family val="2"/>
    </font>
    <font>
      <sz val="14"/>
      <color theme="1"/>
      <name val="Open Sans Light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Open Sans Light"/>
      <family val="2"/>
      <charset val="238"/>
    </font>
    <font>
      <sz val="14"/>
      <color theme="1"/>
      <name val="Open Sans Bold"/>
      <charset val="238"/>
    </font>
    <font>
      <sz val="14"/>
      <color theme="1"/>
      <name val="Open Sans Regular"/>
      <charset val="238"/>
    </font>
    <font>
      <sz val="16"/>
      <color theme="1"/>
      <name val="Calibri"/>
      <family val="2"/>
      <charset val="238"/>
      <scheme val="minor"/>
    </font>
    <font>
      <sz val="12"/>
      <color rgb="FF9C0006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Open Sans Regular"/>
      <charset val="238"/>
    </font>
    <font>
      <b/>
      <sz val="14"/>
      <color theme="1"/>
      <name val="Open Sans SemiBold"/>
      <family val="2"/>
      <charset val="238"/>
    </font>
    <font>
      <b/>
      <sz val="14"/>
      <color theme="1"/>
      <name val="Open Sans Bold"/>
      <charset val="238"/>
    </font>
    <font>
      <b/>
      <sz val="16"/>
      <name val="Calibri"/>
      <family val="2"/>
      <charset val="238"/>
    </font>
    <font>
      <sz val="16"/>
      <color rgb="FF000000"/>
      <name val="Open Sans Condensed Condensed"/>
    </font>
    <font>
      <sz val="16"/>
      <color theme="1"/>
      <name val="Open Sans Bold"/>
      <charset val="238"/>
    </font>
    <font>
      <b/>
      <sz val="14"/>
      <color theme="0"/>
      <name val="Open Sans Regular"/>
      <charset val="238"/>
    </font>
    <font>
      <sz val="14"/>
      <color theme="0"/>
      <name val="Calibri"/>
      <family val="2"/>
      <charset val="238"/>
      <scheme val="minor"/>
    </font>
    <font>
      <sz val="14"/>
      <color theme="0"/>
      <name val="Open Sans SemiBold"/>
      <family val="2"/>
    </font>
    <font>
      <sz val="14"/>
      <color theme="0"/>
      <name val="Open Sans Bold"/>
      <charset val="238"/>
    </font>
    <font>
      <sz val="12"/>
      <color theme="1"/>
      <name val="Open Sans Light"/>
      <family val="2"/>
      <charset val="238"/>
    </font>
    <font>
      <sz val="14"/>
      <color theme="1"/>
      <name val="Open Sans"/>
      <family val="2"/>
      <charset val="238"/>
    </font>
    <font>
      <b/>
      <sz val="18"/>
      <color theme="1"/>
      <name val="Open Sans ExtraBold"/>
      <family val="2"/>
      <charset val="238"/>
    </font>
    <font>
      <sz val="18"/>
      <color theme="1"/>
      <name val="Open Sans ExtraBold"/>
      <family val="2"/>
      <charset val="238"/>
    </font>
    <font>
      <b/>
      <sz val="14"/>
      <color theme="1"/>
      <name val="Open Sans"/>
      <family val="2"/>
      <charset val="238"/>
    </font>
    <font>
      <sz val="16"/>
      <color theme="0"/>
      <name val="Calibri"/>
      <family val="2"/>
      <charset val="238"/>
    </font>
    <font>
      <sz val="14"/>
      <color theme="0"/>
      <name val="Open Sans SemiBold"/>
      <family val="2"/>
      <charset val="238"/>
    </font>
    <font>
      <sz val="16"/>
      <color theme="0"/>
      <name val="Calibri"/>
      <family val="2"/>
    </font>
    <font>
      <sz val="12"/>
      <color theme="0"/>
      <name val="Open Sans Light"/>
      <family val="2"/>
      <charset val="238"/>
    </font>
    <font>
      <sz val="10"/>
      <color theme="0"/>
      <name val="Calibri"/>
      <family val="2"/>
      <charset val="238"/>
    </font>
    <font>
      <sz val="10"/>
      <color theme="0"/>
      <name val="Calibri"/>
      <family val="2"/>
    </font>
    <font>
      <sz val="28"/>
      <color theme="1"/>
      <name val="Calibri"/>
      <family val="2"/>
      <charset val="238"/>
      <scheme val="minor"/>
    </font>
    <font>
      <sz val="14"/>
      <color theme="0"/>
      <name val="Open Sans ExtraBold"/>
      <family val="2"/>
      <charset val="238"/>
    </font>
    <font>
      <sz val="16"/>
      <color theme="0"/>
      <name val="Open Sans ExtraBold"/>
      <family val="2"/>
      <charset val="238"/>
    </font>
    <font>
      <b/>
      <sz val="14"/>
      <color rgb="FFFF0000"/>
      <name val="Open Sans ExtraBold"/>
      <family val="2"/>
      <charset val="238"/>
    </font>
    <font>
      <b/>
      <sz val="12"/>
      <color rgb="FFFF0000"/>
      <name val="Open Sans Light"/>
      <family val="2"/>
      <charset val="238"/>
    </font>
    <font>
      <b/>
      <sz val="14"/>
      <color rgb="FFFF0000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sz val="28"/>
      <color rgb="FF000000"/>
      <name val="Calibri"/>
      <family val="2"/>
      <charset val="238"/>
    </font>
    <font>
      <b/>
      <sz val="14"/>
      <color rgb="FF000000"/>
      <name val="Open Sans Condensed Condensed"/>
      <charset val="238"/>
    </font>
    <font>
      <b/>
      <sz val="28"/>
      <color rgb="FF000000"/>
      <name val="Open Sans Condensed Condensed"/>
      <charset val="238"/>
    </font>
    <font>
      <sz val="28"/>
      <color theme="1"/>
      <name val="Open Sans SemiBold"/>
      <family val="2"/>
      <charset val="238"/>
    </font>
    <font>
      <b/>
      <sz val="24"/>
      <name val="Calibri"/>
      <family val="2"/>
      <charset val="238"/>
    </font>
    <font>
      <sz val="24"/>
      <color theme="1"/>
      <name val="Open Sans Condensed Condensed B"/>
      <charset val="238"/>
    </font>
    <font>
      <sz val="24"/>
      <color rgb="FFFF0000"/>
      <name val="Open Sans Condensed Condensed B"/>
      <charset val="238"/>
    </font>
    <font>
      <sz val="24"/>
      <color rgb="FF000000"/>
      <name val="Open Sans Condensed Condensed B"/>
      <charset val="238"/>
    </font>
    <font>
      <sz val="14"/>
      <color theme="0"/>
      <name val="Calibri"/>
      <family val="2"/>
      <charset val="238"/>
    </font>
    <font>
      <sz val="14"/>
      <color theme="0"/>
      <name val="Calibri"/>
      <family val="2"/>
    </font>
    <font>
      <sz val="14"/>
      <color theme="0"/>
      <name val="Open Sans Light"/>
      <family val="2"/>
      <charset val="238"/>
    </font>
    <font>
      <b/>
      <sz val="24"/>
      <color theme="1"/>
      <name val="Open Sans Condensed Condensed B"/>
      <charset val="238"/>
    </font>
    <font>
      <b/>
      <sz val="24"/>
      <color theme="1"/>
      <name val="Calibri"/>
      <family val="2"/>
      <charset val="238"/>
      <scheme val="minor"/>
    </font>
    <font>
      <b/>
      <sz val="14"/>
      <color rgb="FF000000"/>
      <name val="Open Sans"/>
      <family val="2"/>
      <charset val="238"/>
    </font>
    <font>
      <sz val="14"/>
      <color rgb="FF000000"/>
      <name val="Open Sans"/>
      <family val="2"/>
      <charset val="238"/>
    </font>
    <font>
      <sz val="24"/>
      <color rgb="FF000000"/>
      <name val="Open Sans ExtraBold"/>
      <family val="2"/>
      <charset val="238"/>
    </font>
    <font>
      <sz val="16"/>
      <color rgb="FF000000"/>
      <name val="Open Sans Light"/>
      <family val="2"/>
      <charset val="238"/>
    </font>
    <font>
      <sz val="26"/>
      <color theme="1"/>
      <name val="Calibri"/>
      <family val="2"/>
      <charset val="238"/>
      <scheme val="minor"/>
    </font>
    <font>
      <b/>
      <sz val="28"/>
      <color theme="1"/>
      <name val="Open Sans SemiBold"/>
      <family val="2"/>
    </font>
    <font>
      <b/>
      <sz val="16"/>
      <color rgb="FF000000"/>
      <name val="Open Sans Condensed Condensed"/>
      <charset val="238"/>
    </font>
  </fonts>
  <fills count="12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7CE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597939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2" tint="-0.499984740745262"/>
      </right>
      <top style="thin">
        <color theme="1"/>
      </top>
      <bottom style="double">
        <color theme="1"/>
      </bottom>
      <diagonal/>
    </border>
    <border>
      <left style="thin">
        <color theme="2" tint="-0.499984740745262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medium">
        <color theme="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1"/>
      </right>
      <top/>
      <bottom style="thin">
        <color theme="0" tint="-0.14999847407452621"/>
      </bottom>
      <diagonal/>
    </border>
    <border>
      <left style="medium">
        <color theme="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/>
      </left>
      <right style="thin">
        <color theme="0" tint="-0.14999847407452621"/>
      </right>
      <top style="thin">
        <color theme="0" tint="-0.14999847407452621"/>
      </top>
      <bottom style="double">
        <color theme="1"/>
      </bottom>
      <diagonal/>
    </border>
    <border>
      <left style="medium">
        <color theme="1"/>
      </left>
      <right style="thin">
        <color theme="0" tint="-0.14999847407452621"/>
      </right>
      <top style="thin">
        <color theme="0" tint="-0.14999847407452621"/>
      </top>
      <bottom style="medium">
        <color theme="1"/>
      </bottom>
      <diagonal/>
    </border>
    <border>
      <left style="thin">
        <color theme="0" tint="-0.14999847407452621"/>
      </left>
      <right style="medium">
        <color theme="1"/>
      </right>
      <top style="thin">
        <color theme="0" tint="-0.14999847407452621"/>
      </top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14999847407452621"/>
      </left>
      <right style="medium">
        <color theme="1"/>
      </right>
      <top style="thin">
        <color theme="0" tint="-0.14999847407452621"/>
      </top>
      <bottom style="double">
        <color indexed="64"/>
      </bottom>
      <diagonal/>
    </border>
  </borders>
  <cellStyleXfs count="264">
    <xf numFmtId="0" fontId="0" fillId="0" borderId="0"/>
    <xf numFmtId="0" fontId="12" fillId="0" borderId="0" applyNumberFormat="0" applyFill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164" fontId="18" fillId="0" borderId="0" applyFont="0" applyFill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164" fontId="18" fillId="0" borderId="0" applyFont="0" applyFill="0" applyBorder="0" applyAlignment="0" applyProtection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164" fontId="18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164" fontId="18" fillId="0" borderId="0" applyFont="0" applyFill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164" fontId="18" fillId="0" borderId="0" applyFont="0" applyFill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6" borderId="0" applyNumberFormat="0" applyBorder="0" applyAlignment="0" applyProtection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164" fontId="18" fillId="0" borderId="0" applyFont="0" applyFill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164" fontId="18" fillId="0" borderId="0" applyFont="0" applyFill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164" fontId="18" fillId="0" borderId="0" applyFont="0" applyFill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164" fontId="18" fillId="0" borderId="0" applyFont="0" applyFill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44" fontId="18" fillId="0" borderId="0" applyFont="0" applyFill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44" fontId="18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44" fontId="18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44" fontId="18" fillId="0" borderId="0" applyFont="0" applyFill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44" fontId="18" fillId="0" borderId="0" applyFont="0" applyFill="0" applyBorder="0" applyAlignment="0" applyProtection="0"/>
    <xf numFmtId="0" fontId="3" fillId="0" borderId="0"/>
    <xf numFmtId="0" fontId="3" fillId="5" borderId="0" applyNumberFormat="0" applyBorder="0" applyAlignment="0" applyProtection="0"/>
    <xf numFmtId="0" fontId="3" fillId="0" borderId="0"/>
    <xf numFmtId="0" fontId="3" fillId="0" borderId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" borderId="0" applyNumberFormat="0" applyBorder="0" applyAlignment="0" applyProtection="0"/>
    <xf numFmtId="0" fontId="3" fillId="0" borderId="0"/>
    <xf numFmtId="0" fontId="3" fillId="5" borderId="0" applyNumberFormat="0" applyBorder="0" applyAlignment="0" applyProtection="0"/>
    <xf numFmtId="0" fontId="3" fillId="0" borderId="0"/>
    <xf numFmtId="0" fontId="3" fillId="0" borderId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" borderId="0" applyNumberFormat="0" applyBorder="0" applyAlignment="0" applyProtection="0"/>
    <xf numFmtId="0" fontId="3" fillId="0" borderId="0"/>
    <xf numFmtId="0" fontId="3" fillId="5" borderId="0" applyNumberFormat="0" applyBorder="0" applyAlignment="0" applyProtection="0"/>
    <xf numFmtId="0" fontId="3" fillId="0" borderId="0"/>
    <xf numFmtId="0" fontId="3" fillId="0" borderId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8" fillId="0" borderId="0" applyFont="0" applyFill="0" applyBorder="0" applyAlignment="0" applyProtection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8" fillId="0" borderId="0" applyFont="0" applyFill="0" applyBorder="0" applyAlignment="0" applyProtection="0"/>
    <xf numFmtId="0" fontId="1" fillId="0" borderId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0" borderId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0" borderId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8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 vertical="center"/>
    </xf>
    <xf numFmtId="165" fontId="15" fillId="0" borderId="1" xfId="0" applyNumberFormat="1" applyFont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23" fillId="0" borderId="0" xfId="0" applyFont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/>
    <xf numFmtId="0" fontId="25" fillId="3" borderId="0" xfId="0" applyFont="1" applyFill="1" applyAlignment="1">
      <alignment vertical="center"/>
    </xf>
    <xf numFmtId="0" fontId="28" fillId="0" borderId="0" xfId="0" applyFont="1" applyAlignment="1">
      <alignment horizontal="center" vertical="center"/>
    </xf>
    <xf numFmtId="0" fontId="28" fillId="3" borderId="0" xfId="0" applyFont="1" applyFill="1" applyAlignment="1">
      <alignment horizontal="center"/>
    </xf>
    <xf numFmtId="4" fontId="35" fillId="0" borderId="1" xfId="0" applyNumberFormat="1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right" vertical="center" wrapText="1"/>
    </xf>
    <xf numFmtId="0" fontId="23" fillId="3" borderId="0" xfId="0" applyFont="1" applyFill="1"/>
    <xf numFmtId="0" fontId="23" fillId="3" borderId="0" xfId="0" applyFont="1" applyFill="1" applyAlignment="1">
      <alignment horizontal="center" vertical="center"/>
    </xf>
    <xf numFmtId="0" fontId="30" fillId="3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vertical="center" wrapText="1"/>
    </xf>
    <xf numFmtId="0" fontId="33" fillId="3" borderId="0" xfId="0" applyFont="1" applyFill="1" applyAlignment="1">
      <alignment horizontal="center" wrapText="1"/>
    </xf>
    <xf numFmtId="0" fontId="25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23" fillId="0" borderId="0" xfId="1" applyFont="1" applyFill="1" applyBorder="1" applyAlignment="1">
      <alignment vertical="top" wrapText="1"/>
    </xf>
    <xf numFmtId="0" fontId="32" fillId="0" borderId="0" xfId="1" applyFont="1" applyFill="1" applyBorder="1" applyAlignment="1">
      <alignment vertical="center" wrapText="1"/>
    </xf>
    <xf numFmtId="0" fontId="43" fillId="0" borderId="0" xfId="1" applyFont="1" applyFill="1" applyBorder="1" applyAlignment="1">
      <alignment horizontal="left" vertical="center" wrapText="1"/>
    </xf>
    <xf numFmtId="0" fontId="43" fillId="0" borderId="0" xfId="1" applyFont="1" applyFill="1" applyBorder="1" applyAlignment="1">
      <alignment horizontal="left" vertical="center"/>
    </xf>
    <xf numFmtId="0" fontId="21" fillId="4" borderId="9" xfId="0" applyFont="1" applyFill="1" applyBorder="1" applyAlignment="1">
      <alignment horizontal="center" vertical="center"/>
    </xf>
    <xf numFmtId="0" fontId="19" fillId="11" borderId="10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 wrapText="1"/>
    </xf>
    <xf numFmtId="166" fontId="19" fillId="3" borderId="14" xfId="0" applyNumberFormat="1" applyFont="1" applyFill="1" applyBorder="1" applyAlignment="1">
      <alignment horizontal="right" vertical="center"/>
    </xf>
    <xf numFmtId="0" fontId="39" fillId="10" borderId="8" xfId="0" applyFont="1" applyFill="1" applyBorder="1" applyAlignment="1">
      <alignment horizontal="center" vertical="center" wrapText="1"/>
    </xf>
    <xf numFmtId="0" fontId="48" fillId="10" borderId="7" xfId="0" applyFont="1" applyFill="1" applyBorder="1" applyAlignment="1">
      <alignment horizontal="center" vertical="center" wrapText="1"/>
    </xf>
    <xf numFmtId="0" fontId="63" fillId="0" borderId="1" xfId="0" applyFont="1" applyBorder="1" applyAlignment="1">
      <alignment horizontal="left" vertical="center" wrapText="1"/>
    </xf>
    <xf numFmtId="0" fontId="67" fillId="0" borderId="1" xfId="0" applyFont="1" applyBorder="1" applyAlignment="1">
      <alignment horizontal="center" vertical="center"/>
    </xf>
    <xf numFmtId="3" fontId="71" fillId="0" borderId="1" xfId="0" applyNumberFormat="1" applyFont="1" applyBorder="1" applyAlignment="1">
      <alignment horizontal="center" vertical="center"/>
    </xf>
    <xf numFmtId="165" fontId="72" fillId="0" borderId="1" xfId="0" applyNumberFormat="1" applyFont="1" applyBorder="1" applyAlignment="1">
      <alignment vertical="center"/>
    </xf>
    <xf numFmtId="167" fontId="72" fillId="0" borderId="1" xfId="0" applyNumberFormat="1" applyFont="1" applyBorder="1" applyAlignment="1">
      <alignment vertical="center"/>
    </xf>
    <xf numFmtId="0" fontId="19" fillId="11" borderId="1" xfId="0" applyFont="1" applyFill="1" applyBorder="1" applyAlignment="1">
      <alignment horizontal="center" vertical="center"/>
    </xf>
    <xf numFmtId="166" fontId="13" fillId="4" borderId="1" xfId="0" applyNumberFormat="1" applyFont="1" applyFill="1" applyBorder="1" applyAlignment="1">
      <alignment horizontal="right" vertical="center"/>
    </xf>
    <xf numFmtId="0" fontId="74" fillId="0" borderId="0" xfId="1" applyFont="1" applyFill="1" applyBorder="1" applyAlignment="1">
      <alignment horizontal="left" vertical="center" wrapText="1"/>
    </xf>
    <xf numFmtId="0" fontId="47" fillId="2" borderId="17" xfId="0" applyFont="1" applyFill="1" applyBorder="1" applyAlignment="1">
      <alignment horizontal="center" vertical="center" wrapText="1"/>
    </xf>
    <xf numFmtId="0" fontId="68" fillId="2" borderId="17" xfId="0" applyFont="1" applyFill="1" applyBorder="1" applyAlignment="1">
      <alignment horizontal="center" vertical="center" wrapText="1"/>
    </xf>
    <xf numFmtId="0" fontId="47" fillId="2" borderId="18" xfId="0" applyFont="1" applyFill="1" applyBorder="1" applyAlignment="1">
      <alignment horizontal="center" vertical="center" wrapText="1"/>
    </xf>
    <xf numFmtId="0" fontId="51" fillId="2" borderId="17" xfId="0" applyFont="1" applyFill="1" applyBorder="1" applyAlignment="1">
      <alignment horizontal="center" vertical="center" wrapText="1"/>
    </xf>
    <xf numFmtId="4" fontId="64" fillId="0" borderId="1" xfId="0" applyNumberFormat="1" applyFont="1" applyBorder="1" applyAlignment="1">
      <alignment horizontal="left" vertical="center" wrapText="1"/>
    </xf>
    <xf numFmtId="0" fontId="61" fillId="7" borderId="1" xfId="0" applyFont="1" applyFill="1" applyBorder="1" applyAlignment="1">
      <alignment horizontal="center" vertical="center"/>
    </xf>
    <xf numFmtId="4" fontId="65" fillId="0" borderId="1" xfId="0" applyNumberFormat="1" applyFont="1" applyBorder="1" applyAlignment="1">
      <alignment horizontal="center" vertical="center"/>
    </xf>
    <xf numFmtId="0" fontId="62" fillId="7" borderId="1" xfId="0" applyFont="1" applyFill="1" applyBorder="1" applyAlignment="1">
      <alignment horizontal="center" vertical="center"/>
    </xf>
    <xf numFmtId="4" fontId="66" fillId="0" borderId="1" xfId="0" applyNumberFormat="1" applyFont="1" applyBorder="1" applyAlignment="1">
      <alignment horizontal="center" vertical="center"/>
    </xf>
    <xf numFmtId="17" fontId="67" fillId="0" borderId="1" xfId="0" applyNumberFormat="1" applyFont="1" applyBorder="1" applyAlignment="1">
      <alignment horizontal="center" vertical="center"/>
    </xf>
    <xf numFmtId="0" fontId="67" fillId="0" borderId="1" xfId="0" applyFont="1" applyBorder="1" applyAlignment="1">
      <alignment horizontal="center"/>
    </xf>
    <xf numFmtId="0" fontId="19" fillId="11" borderId="19" xfId="0" applyFont="1" applyFill="1" applyBorder="1" applyAlignment="1">
      <alignment horizontal="center" vertical="center"/>
    </xf>
    <xf numFmtId="4" fontId="35" fillId="0" borderId="0" xfId="0" applyNumberFormat="1" applyFont="1" applyAlignment="1">
      <alignment horizontal="left" vertical="center" wrapText="1"/>
    </xf>
    <xf numFmtId="0" fontId="63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right" vertical="center" wrapText="1"/>
    </xf>
    <xf numFmtId="0" fontId="67" fillId="0" borderId="0" xfId="0" applyFont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165" fontId="72" fillId="0" borderId="0" xfId="0" applyNumberFormat="1" applyFont="1" applyAlignment="1">
      <alignment vertical="center"/>
    </xf>
    <xf numFmtId="167" fontId="72" fillId="0" borderId="0" xfId="0" applyNumberFormat="1" applyFont="1" applyAlignment="1">
      <alignment vertical="center"/>
    </xf>
    <xf numFmtId="0" fontId="61" fillId="7" borderId="0" xfId="0" applyFont="1" applyFill="1" applyAlignment="1">
      <alignment horizontal="center" vertical="center"/>
    </xf>
    <xf numFmtId="17" fontId="67" fillId="0" borderId="1" xfId="0" quotePrefix="1" applyNumberFormat="1" applyFont="1" applyBorder="1" applyAlignment="1">
      <alignment horizontal="center" vertical="center"/>
    </xf>
    <xf numFmtId="16" fontId="67" fillId="0" borderId="1" xfId="0" quotePrefix="1" applyNumberFormat="1" applyFont="1" applyBorder="1" applyAlignment="1">
      <alignment horizontal="center" vertical="center"/>
    </xf>
    <xf numFmtId="0" fontId="77" fillId="0" borderId="0" xfId="0" applyFont="1"/>
    <xf numFmtId="0" fontId="78" fillId="0" borderId="0" xfId="0" applyFont="1" applyAlignment="1">
      <alignment vertical="center"/>
    </xf>
    <xf numFmtId="0" fontId="53" fillId="0" borderId="0" xfId="0" applyFont="1"/>
    <xf numFmtId="0" fontId="79" fillId="7" borderId="1" xfId="0" applyFont="1" applyFill="1" applyBorder="1" applyAlignment="1">
      <alignment horizontal="center" vertical="center"/>
    </xf>
    <xf numFmtId="0" fontId="54" fillId="9" borderId="3" xfId="0" applyFont="1" applyFill="1" applyBorder="1" applyAlignment="1">
      <alignment horizontal="center" vertical="center" wrapText="1"/>
    </xf>
    <xf numFmtId="0" fontId="54" fillId="9" borderId="4" xfId="0" applyFont="1" applyFill="1" applyBorder="1" applyAlignment="1">
      <alignment horizontal="center" vertical="center" wrapText="1"/>
    </xf>
    <xf numFmtId="0" fontId="54" fillId="9" borderId="5" xfId="0" applyFont="1" applyFill="1" applyBorder="1" applyAlignment="1">
      <alignment horizontal="center" vertical="center" wrapText="1"/>
    </xf>
    <xf numFmtId="0" fontId="54" fillId="9" borderId="6" xfId="0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 wrapText="1"/>
    </xf>
    <xf numFmtId="0" fontId="31" fillId="0" borderId="0" xfId="0" applyFont="1" applyAlignment="1">
      <alignment horizontal="left" wrapText="1"/>
    </xf>
    <xf numFmtId="0" fontId="60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58" fillId="8" borderId="3" xfId="0" applyFont="1" applyFill="1" applyBorder="1" applyAlignment="1">
      <alignment horizontal="center" vertical="center" wrapText="1"/>
    </xf>
    <xf numFmtId="0" fontId="59" fillId="8" borderId="4" xfId="0" applyFont="1" applyFill="1" applyBorder="1" applyAlignment="1">
      <alignment horizontal="center" vertical="center" wrapText="1"/>
    </xf>
    <xf numFmtId="0" fontId="59" fillId="8" borderId="15" xfId="0" applyFont="1" applyFill="1" applyBorder="1" applyAlignment="1">
      <alignment horizontal="center" vertical="center" wrapText="1"/>
    </xf>
    <xf numFmtId="0" fontId="59" fillId="8" borderId="16" xfId="0" applyFont="1" applyFill="1" applyBorder="1" applyAlignment="1">
      <alignment horizontal="center" vertical="center" wrapText="1"/>
    </xf>
  </cellXfs>
  <cellStyles count="264">
    <cellStyle name="20% — akcent 1 2" xfId="3" xr:uid="{0849CBA5-E994-4D82-BAB7-2533EC94A5AB}"/>
    <cellStyle name="20% — akcent 1 2 10" xfId="199" xr:uid="{8B3F580B-1F2D-4B6C-82DA-C2D8E4FE2B74}"/>
    <cellStyle name="20% — akcent 1 2 11" xfId="232" xr:uid="{A2094C47-A26F-485C-82E9-9B2DB8089DF7}"/>
    <cellStyle name="20% — akcent 1 2 2" xfId="7" xr:uid="{32115E1B-A606-403F-94FA-B8F3F4B0A43F}"/>
    <cellStyle name="20% — akcent 1 2 2 10" xfId="235" xr:uid="{43BCA802-F611-4665-891B-4490C023073E}"/>
    <cellStyle name="20% — akcent 1 2 2 2" xfId="18" xr:uid="{234DE0DA-1C19-48C9-A9CE-7925ABE2CC23}"/>
    <cellStyle name="20% — akcent 1 2 2 2 2" xfId="70" xr:uid="{7D41981B-3191-4626-B015-33FDC57FFE20}"/>
    <cellStyle name="20% — akcent 1 2 2 2 2 2" xfId="149" xr:uid="{3384D93A-33AB-46A9-A709-D1D2EF06EA8B}"/>
    <cellStyle name="20% — akcent 1 2 2 2 3" xfId="99" xr:uid="{EBDA5A74-9143-429D-A807-4CB7FB229C1B}"/>
    <cellStyle name="20% — akcent 1 2 2 2 4" xfId="180" xr:uid="{29D5CA98-CD39-4655-844E-DFBBF6708FC7}"/>
    <cellStyle name="20% — akcent 1 2 2 2 5" xfId="213" xr:uid="{57049CE9-89AA-4877-AC97-5F75B5B430E2}"/>
    <cellStyle name="20% — akcent 1 2 2 2 6" xfId="246" xr:uid="{28996E9A-033F-41A9-95E0-BFF6FAB35F33}"/>
    <cellStyle name="20% — akcent 1 2 2 3" xfId="28" xr:uid="{1BCBFD5F-49E3-4868-B3D3-CA0BF485DC47}"/>
    <cellStyle name="20% — akcent 1 2 2 3 2" xfId="80" xr:uid="{0D8C6403-C924-4C71-8296-FD158E3958FF}"/>
    <cellStyle name="20% — akcent 1 2 2 3 2 2" xfId="159" xr:uid="{F914A24B-7132-42AC-82C7-ECDCE05DB995}"/>
    <cellStyle name="20% — akcent 1 2 2 3 3" xfId="108" xr:uid="{E2751C51-1667-48F0-A226-50ADB62EBD02}"/>
    <cellStyle name="20% — akcent 1 2 2 3 4" xfId="191" xr:uid="{F803A2D6-9563-4408-B82D-B32E85F78350}"/>
    <cellStyle name="20% — akcent 1 2 2 3 5" xfId="224" xr:uid="{3DDAC355-CF84-4647-9399-1B33D97D0F80}"/>
    <cellStyle name="20% — akcent 1 2 2 3 6" xfId="257" xr:uid="{A3049B26-EBBE-4803-95DF-4D086F35DB09}"/>
    <cellStyle name="20% — akcent 1 2 2 4" xfId="38" xr:uid="{9441CC09-6EBC-44CF-BB16-1BC4CEAE804D}"/>
    <cellStyle name="20% — akcent 1 2 2 4 2" xfId="118" xr:uid="{E33A0004-9E24-4098-AF02-848FB84F94D3}"/>
    <cellStyle name="20% — akcent 1 2 2 5" xfId="49" xr:uid="{290E7DA4-70EF-4586-B55E-FC2F3AFF52AB}"/>
    <cellStyle name="20% — akcent 1 2 2 5 2" xfId="128" xr:uid="{4761D931-DF17-400C-BCAA-551AEF668ACF}"/>
    <cellStyle name="20% — akcent 1 2 2 6" xfId="60" xr:uid="{E66F9EAC-137B-4C82-8AD5-FE4F10F36DE4}"/>
    <cellStyle name="20% — akcent 1 2 2 6 2" xfId="139" xr:uid="{90685922-AC11-4AC7-8F77-FEC5EF04C92D}"/>
    <cellStyle name="20% — akcent 1 2 2 7" xfId="90" xr:uid="{58D5739E-6FC6-4BE4-B690-4951BEB3590F}"/>
    <cellStyle name="20% — akcent 1 2 2 8" xfId="169" xr:uid="{AB7048B5-9AAA-4501-BA70-2CE55E306053}"/>
    <cellStyle name="20% — akcent 1 2 2 9" xfId="202" xr:uid="{4536BE8F-7075-4393-B21B-CA877C7D5918}"/>
    <cellStyle name="20% — akcent 1 2 3" xfId="14" xr:uid="{F6A0EBB6-F421-46CA-B99A-63CC8AA65F14}"/>
    <cellStyle name="20% — akcent 1 2 3 2" xfId="66" xr:uid="{18FC4216-0E1C-421D-BCD2-A00F5D1C639F}"/>
    <cellStyle name="20% — akcent 1 2 3 2 2" xfId="145" xr:uid="{D0210ECC-E3F8-45CC-A7EA-4F14F78CF70F}"/>
    <cellStyle name="20% — akcent 1 2 3 3" xfId="96" xr:uid="{C08AA013-58CB-4BA2-B850-5B8FB30BCDF5}"/>
    <cellStyle name="20% — akcent 1 2 3 4" xfId="177" xr:uid="{825B5CFD-ECC7-4F36-8F16-F534DE44CD6F}"/>
    <cellStyle name="20% — akcent 1 2 3 5" xfId="210" xr:uid="{535C758E-BB7F-4787-9C33-54B663CB5483}"/>
    <cellStyle name="20% — akcent 1 2 3 6" xfId="243" xr:uid="{7EE21B01-44D2-4AD4-B547-F9FFF111AF5F}"/>
    <cellStyle name="20% — akcent 1 2 4" xfId="25" xr:uid="{1E7EDF13-3F6E-40FE-AE6F-EBD7E7C1DB8D}"/>
    <cellStyle name="20% — akcent 1 2 4 2" xfId="77" xr:uid="{97F16146-88BB-426C-A0B3-6E65D887654C}"/>
    <cellStyle name="20% — akcent 1 2 4 2 2" xfId="156" xr:uid="{5A8ACF9F-2FF2-4F79-A4E2-3188B813BD03}"/>
    <cellStyle name="20% — akcent 1 2 4 3" xfId="105" xr:uid="{D56CEFFC-2E2C-4969-80B3-A8C555857AA5}"/>
    <cellStyle name="20% — akcent 1 2 4 4" xfId="188" xr:uid="{1FF9C496-7F13-48AC-9F0B-59318AF3BC6B}"/>
    <cellStyle name="20% — akcent 1 2 4 5" xfId="221" xr:uid="{581B1B05-9A15-47D3-8A0C-148CC6692E43}"/>
    <cellStyle name="20% — akcent 1 2 4 6" xfId="254" xr:uid="{5673438E-9450-41FE-AF14-2002E57013D3}"/>
    <cellStyle name="20% — akcent 1 2 5" xfId="35" xr:uid="{03FEE38F-1DBA-4C2B-9AAE-A9A23F7169FC}"/>
    <cellStyle name="20% — akcent 1 2 5 2" xfId="115" xr:uid="{7D4E4040-860B-4893-8D24-6CD21AF3C9CE}"/>
    <cellStyle name="20% — akcent 1 2 6" xfId="46" xr:uid="{089714BE-2B35-465B-AFB1-A548688313F5}"/>
    <cellStyle name="20% — akcent 1 2 6 2" xfId="125" xr:uid="{B803394F-A44C-47F3-9934-7D728BB9B846}"/>
    <cellStyle name="20% — akcent 1 2 7" xfId="56" xr:uid="{BABCC951-436E-443E-94DE-CC201D06DBCD}"/>
    <cellStyle name="20% — akcent 1 2 7 2" xfId="135" xr:uid="{E04F4633-BD97-42AB-B777-89B087E7B78B}"/>
    <cellStyle name="20% — akcent 1 2 8" xfId="87" xr:uid="{FD8FD708-C480-4977-A073-8C80B5B93964}"/>
    <cellStyle name="20% — akcent 1 2 9" xfId="166" xr:uid="{1D376B61-9269-4824-B127-4D30078775AF}"/>
    <cellStyle name="20% — akcent 1 3" xfId="8" xr:uid="{9D682CC3-608C-436D-A658-C9B6068868C6}"/>
    <cellStyle name="20% — akcent 1 3 10" xfId="236" xr:uid="{A35F7ECC-7135-42FD-87B1-DB981BE59536}"/>
    <cellStyle name="20% — akcent 1 3 2" xfId="19" xr:uid="{D6B7234A-59F2-438B-BB54-BEC2B7E8B834}"/>
    <cellStyle name="20% — akcent 1 3 2 2" xfId="71" xr:uid="{400923D9-6CC8-4EF9-B114-17F52C7ED1BA}"/>
    <cellStyle name="20% — akcent 1 3 2 2 2" xfId="150" xr:uid="{E4CDDC29-73C2-431D-A124-0528348D71CB}"/>
    <cellStyle name="20% — akcent 1 3 2 3" xfId="100" xr:uid="{A9375034-746B-49B4-BCB8-93715CE61A94}"/>
    <cellStyle name="20% — akcent 1 3 2 4" xfId="181" xr:uid="{56170D82-D69D-4D88-9329-10BBBCC8DA64}"/>
    <cellStyle name="20% — akcent 1 3 2 5" xfId="214" xr:uid="{F263DC11-8567-41D9-A8CC-9357E2CB4071}"/>
    <cellStyle name="20% — akcent 1 3 2 6" xfId="247" xr:uid="{266B79A3-3867-4D63-808D-3255F36010F9}"/>
    <cellStyle name="20% — akcent 1 3 3" xfId="29" xr:uid="{B88F68FF-8021-4777-847A-CC0830627EF3}"/>
    <cellStyle name="20% — akcent 1 3 3 2" xfId="81" xr:uid="{09B3D55F-2AD3-4E8F-9902-AD364E15BCFA}"/>
    <cellStyle name="20% — akcent 1 3 3 2 2" xfId="160" xr:uid="{618103DB-3639-4445-9CE2-8D5FE2C8B5F6}"/>
    <cellStyle name="20% — akcent 1 3 3 3" xfId="109" xr:uid="{B8ADC0FF-B1E3-44AF-B9CD-03873B163D32}"/>
    <cellStyle name="20% — akcent 1 3 3 4" xfId="192" xr:uid="{236C46CC-BAE8-45D7-A129-D13E0C061BAA}"/>
    <cellStyle name="20% — akcent 1 3 3 5" xfId="225" xr:uid="{DB6F52CA-833A-4302-A777-6436DA6F0A0A}"/>
    <cellStyle name="20% — akcent 1 3 3 6" xfId="258" xr:uid="{B43A8C30-5634-49B3-8092-D4613E37ED39}"/>
    <cellStyle name="20% — akcent 1 3 4" xfId="39" xr:uid="{0F9910F4-2B74-4265-A0B9-044EF94901E0}"/>
    <cellStyle name="20% — akcent 1 3 4 2" xfId="119" xr:uid="{8FCB964A-2277-433E-9E1E-F5447DC2A3AB}"/>
    <cellStyle name="20% — akcent 1 3 5" xfId="50" xr:uid="{A0834C21-C6A8-4E75-A424-F67C340E2FF0}"/>
    <cellStyle name="20% — akcent 1 3 5 2" xfId="129" xr:uid="{A0D51CAF-F162-4AFF-8770-5AAC22DA1CBE}"/>
    <cellStyle name="20% — akcent 1 3 6" xfId="61" xr:uid="{96FA4488-C1CD-4E99-9FE3-C6E1582B0475}"/>
    <cellStyle name="20% — akcent 1 3 6 2" xfId="140" xr:uid="{BCA1E13A-8F3F-4144-8FCE-23BB06075986}"/>
    <cellStyle name="20% — akcent 1 3 7" xfId="91" xr:uid="{6D3FAE0C-9A6E-45D7-8549-86977924CC2E}"/>
    <cellStyle name="20% — akcent 1 3 8" xfId="170" xr:uid="{8F6E23D7-55E6-462F-B6AA-9AABFCD97B40}"/>
    <cellStyle name="20% — akcent 1 3 9" xfId="203" xr:uid="{A3E70485-5AE7-4BD0-8C0C-4EAB7ADF8D53}"/>
    <cellStyle name="20% — akcent 1 4" xfId="175" xr:uid="{70B3D5D3-EE87-4774-908F-B6A8B5B381B6}"/>
    <cellStyle name="20% — akcent 1 4 2" xfId="208" xr:uid="{C3D0220B-C01D-44AC-902C-E9C661D2B353}"/>
    <cellStyle name="20% — akcent 1 4 3" xfId="241" xr:uid="{B1D60A8B-8FE5-40C4-A337-673628BEDC90}"/>
    <cellStyle name="20% — akcent 1 5" xfId="186" xr:uid="{BA027C45-B880-4274-B9B6-CCEFEAEBB52E}"/>
    <cellStyle name="20% — akcent 1 5 2" xfId="219" xr:uid="{773BBF89-3EBC-4DB6-BF9A-C9406AD21348}"/>
    <cellStyle name="20% — akcent 1 5 3" xfId="252" xr:uid="{72E9ED91-8092-47EC-AB02-88CDB7DAF24B}"/>
    <cellStyle name="Dziesiętny 2" xfId="197" xr:uid="{308253F7-A49B-4802-8F96-5A562A7EB518}"/>
    <cellStyle name="Dziesiętny 3" xfId="230" xr:uid="{2111EAB0-2FE9-44E9-841E-845905F2AB61}"/>
    <cellStyle name="Dziesiętny 4" xfId="263" xr:uid="{8CA00A0B-0078-4A01-A6C8-136AC0692948}"/>
    <cellStyle name="Hiperłącze" xfId="1" builtinId="8"/>
    <cellStyle name="Normalny" xfId="0" builtinId="0"/>
    <cellStyle name="Normalny 2" xfId="5" xr:uid="{D74158EF-75A3-426A-A817-DE59B8157F84}"/>
    <cellStyle name="Normalny 2 10" xfId="201" xr:uid="{B10089A0-6DAB-4A2A-B8B1-18C8D24ED4A6}"/>
    <cellStyle name="Normalny 2 11" xfId="234" xr:uid="{8CE0062F-0F6C-4A10-8CDA-BA12B35BC9CE}"/>
    <cellStyle name="Normalny 2 2" xfId="9" xr:uid="{E42DC585-FDB4-49FF-895F-E2A07D4A3832}"/>
    <cellStyle name="Normalny 2 2 10" xfId="237" xr:uid="{BE3DA66A-DC3D-4C06-BBC0-00A78C6B25BC}"/>
    <cellStyle name="Normalny 2 2 2" xfId="20" xr:uid="{1096541A-6B58-4D05-B1FA-95FB85E10CE0}"/>
    <cellStyle name="Normalny 2 2 2 2" xfId="72" xr:uid="{983AADB1-457D-48C6-AAB6-CFEBE6B5394B}"/>
    <cellStyle name="Normalny 2 2 2 2 2" xfId="151" xr:uid="{548766A1-44BB-43F6-8D41-7FCAF6E50D48}"/>
    <cellStyle name="Normalny 2 2 2 3" xfId="101" xr:uid="{86A8F981-A92A-4469-BDF5-CE9B25AD3710}"/>
    <cellStyle name="Normalny 2 2 2 4" xfId="182" xr:uid="{209447F0-FE24-405F-932A-F1267E0E28C8}"/>
    <cellStyle name="Normalny 2 2 2 5" xfId="215" xr:uid="{AE1BEEDF-0F53-4E8A-9DA6-167DDA87BED7}"/>
    <cellStyle name="Normalny 2 2 2 6" xfId="248" xr:uid="{519BC9A8-59FE-4A09-9F4E-0BCD53E31FF7}"/>
    <cellStyle name="Normalny 2 2 3" xfId="30" xr:uid="{C883E5BE-17AF-4A19-9E03-A9EEC744537F}"/>
    <cellStyle name="Normalny 2 2 3 2" xfId="82" xr:uid="{E720BD5F-CBE2-4A8D-AB13-7BAB3FD51C80}"/>
    <cellStyle name="Normalny 2 2 3 2 2" xfId="161" xr:uid="{AC551896-4A1E-4A43-A094-9EF74AA7B47A}"/>
    <cellStyle name="Normalny 2 2 3 3" xfId="110" xr:uid="{4CF9BF86-E95E-48F9-A4CC-528FA04CF4F8}"/>
    <cellStyle name="Normalny 2 2 3 4" xfId="193" xr:uid="{63635ACE-8AE5-4082-98D4-556B1F537B73}"/>
    <cellStyle name="Normalny 2 2 3 5" xfId="226" xr:uid="{61C0BE0C-09B7-4947-8ABB-49CDF397E060}"/>
    <cellStyle name="Normalny 2 2 3 6" xfId="259" xr:uid="{4072962D-C893-41CB-91C5-6FCE8C31A747}"/>
    <cellStyle name="Normalny 2 2 4" xfId="40" xr:uid="{27EEEE12-B6CD-4A6D-BBA1-7F397E665ECD}"/>
    <cellStyle name="Normalny 2 2 4 2" xfId="120" xr:uid="{51796DA9-1466-400D-8D13-40A1F5852B1B}"/>
    <cellStyle name="Normalny 2 2 5" xfId="51" xr:uid="{7C347B2D-D621-439D-A78A-E32D220E41EA}"/>
    <cellStyle name="Normalny 2 2 5 2" xfId="130" xr:uid="{987AB16E-A046-497E-B2F1-FBE8275B4DB8}"/>
    <cellStyle name="Normalny 2 2 6" xfId="62" xr:uid="{82D89923-CEA9-467A-91A1-45EF3AB264AE}"/>
    <cellStyle name="Normalny 2 2 6 2" xfId="141" xr:uid="{1C805281-11CB-42B4-910B-CE8CE967580F}"/>
    <cellStyle name="Normalny 2 2 7" xfId="92" xr:uid="{10B4385D-6A6E-485F-A56B-240F254DCF5F}"/>
    <cellStyle name="Normalny 2 2 8" xfId="171" xr:uid="{95CDF397-0BAD-4D06-B1A2-2424AF36CE1B}"/>
    <cellStyle name="Normalny 2 2 9" xfId="204" xr:uid="{4CD07E4C-9584-45BC-BE99-2F2B82E8D664}"/>
    <cellStyle name="Normalny 2 3" xfId="16" xr:uid="{4675A945-021F-4646-A542-0FBFB6717845}"/>
    <cellStyle name="Normalny 2 3 2" xfId="68" xr:uid="{02C444F2-6D06-4169-9A22-077DDB0CA211}"/>
    <cellStyle name="Normalny 2 3 2 2" xfId="147" xr:uid="{39C2678B-6AF8-4E91-A2CC-BC5E18AC4083}"/>
    <cellStyle name="Normalny 2 3 3" xfId="98" xr:uid="{1CF70A2A-578C-4721-A52F-08BB756B2DC3}"/>
    <cellStyle name="Normalny 2 3 4" xfId="179" xr:uid="{486F59D4-B574-4DA4-98A8-C39CA0145696}"/>
    <cellStyle name="Normalny 2 3 5" xfId="212" xr:uid="{61A3BF90-1251-4E9F-A891-3595951B9720}"/>
    <cellStyle name="Normalny 2 3 6" xfId="245" xr:uid="{2BDC4097-8CA8-40AA-8B32-BF3F0E89E52C}"/>
    <cellStyle name="Normalny 2 4" xfId="27" xr:uid="{A9CF8688-8FDC-4706-BCE1-B752FD6125B5}"/>
    <cellStyle name="Normalny 2 4 2" xfId="79" xr:uid="{80AB3B4B-8464-4C47-AD1B-A4900F5B306E}"/>
    <cellStyle name="Normalny 2 4 2 2" xfId="158" xr:uid="{87296B3F-2A52-4E49-9CB2-619E9C67580A}"/>
    <cellStyle name="Normalny 2 4 3" xfId="107" xr:uid="{BEBBA94C-16C9-4F47-A4B6-BE8EA0822F43}"/>
    <cellStyle name="Normalny 2 4 4" xfId="190" xr:uid="{8DA1626D-1EDE-4B9F-AF70-7F4845214C7D}"/>
    <cellStyle name="Normalny 2 4 5" xfId="223" xr:uid="{031C369D-74BD-4479-AFF9-9E68B2D04C4E}"/>
    <cellStyle name="Normalny 2 4 6" xfId="256" xr:uid="{ABEED4C5-BB35-43E2-B7B8-375D657AEDF4}"/>
    <cellStyle name="Normalny 2 5" xfId="37" xr:uid="{CD77BF40-81AF-4652-B53F-A023DFF07069}"/>
    <cellStyle name="Normalny 2 5 2" xfId="117" xr:uid="{2F733535-D6D0-487A-8744-3F8734B0A2FC}"/>
    <cellStyle name="Normalny 2 6" xfId="48" xr:uid="{46D9C43F-68C6-4015-B9D4-18937BD926EA}"/>
    <cellStyle name="Normalny 2 6 2" xfId="127" xr:uid="{C04CF4D6-913A-4102-A545-D260B948CA50}"/>
    <cellStyle name="Normalny 2 7" xfId="58" xr:uid="{187C18A1-E679-4E3A-84BB-CD74D61DAD6C}"/>
    <cellStyle name="Normalny 2 7 2" xfId="137" xr:uid="{7D02D318-050F-4EF2-9AA2-E1DA1B5CB997}"/>
    <cellStyle name="Normalny 2 8" xfId="89" xr:uid="{47AD405E-FE37-4B1D-9DBA-AF72F870A611}"/>
    <cellStyle name="Normalny 2 9" xfId="168" xr:uid="{EFAFFC08-9479-471D-9C09-F1CFAF03215A}"/>
    <cellStyle name="Normalny 3" xfId="43" xr:uid="{A99A6510-2DC8-457F-B98F-315E58FE9E0A}"/>
    <cellStyle name="Normalny 3 2" xfId="54" xr:uid="{647FB9D8-C24F-454D-80BE-D0DAA54DE478}"/>
    <cellStyle name="Normalny 3 2 2" xfId="133" xr:uid="{2F1BDAB0-E513-4524-9C8C-B875593523A3}"/>
    <cellStyle name="Normalny 3 2 3" xfId="185" xr:uid="{A18F7EDB-DF02-455D-ABAC-68BB061B5162}"/>
    <cellStyle name="Normalny 3 2 4" xfId="218" xr:uid="{F77B641F-ED63-42DA-8A90-340F8C834F5C}"/>
    <cellStyle name="Normalny 3 2 5" xfId="251" xr:uid="{C3E26179-9957-4372-ABBB-E7FE59C95F50}"/>
    <cellStyle name="Normalny 3 3" xfId="123" xr:uid="{8546146C-554E-4371-95DF-A6821EC06075}"/>
    <cellStyle name="Normalny 3 3 2" xfId="196" xr:uid="{5903145C-18E0-46ED-9F47-6905388F7EA0}"/>
    <cellStyle name="Normalny 3 3 3" xfId="229" xr:uid="{A04F9A10-F8A4-40A0-94CB-0CE7981B2F1A}"/>
    <cellStyle name="Normalny 3 3 4" xfId="262" xr:uid="{63973AB4-F9C9-4C28-A250-B0F2CD3CA738}"/>
    <cellStyle name="Normalny 3 4" xfId="174" xr:uid="{03757923-B00B-425C-AC2F-FD9982A2473A}"/>
    <cellStyle name="Normalny 3 5" xfId="207" xr:uid="{90E14EE9-9692-479C-8B32-17B5B1E8AF42}"/>
    <cellStyle name="Normalny 3 6" xfId="240" xr:uid="{08D57ADE-D246-41FD-92E7-2997A72E2998}"/>
    <cellStyle name="Normalny 4" xfId="2" xr:uid="{452E610C-4BC4-468B-989A-F8D516103A3A}"/>
    <cellStyle name="Normalny 4 10" xfId="165" xr:uid="{69BC0D98-49BA-42BA-9668-AC5B5D3AFF6A}"/>
    <cellStyle name="Normalny 4 11" xfId="198" xr:uid="{48151AA2-DAB1-44A6-ACC1-1E7AF2A45A07}"/>
    <cellStyle name="Normalny 4 12" xfId="231" xr:uid="{A135171C-49A9-44C2-A34D-16A02A59B783}"/>
    <cellStyle name="Normalny 4 2" xfId="4" xr:uid="{36D4007E-0FB4-4D60-88CC-B219BB406DCB}"/>
    <cellStyle name="Normalny 4 2 10" xfId="200" xr:uid="{1CA7BE8B-2476-4568-9921-9FF4D0BFD16E}"/>
    <cellStyle name="Normalny 4 2 11" xfId="233" xr:uid="{875DD2E2-8371-417B-A28C-4D4AB1787366}"/>
    <cellStyle name="Normalny 4 2 2" xfId="10" xr:uid="{E29C7F0E-FBEC-4CEB-B80C-426C8B53F5C1}"/>
    <cellStyle name="Normalny 4 2 2 10" xfId="238" xr:uid="{B5E3401C-91BB-4AC0-81CB-D1E5C7949506}"/>
    <cellStyle name="Normalny 4 2 2 2" xfId="21" xr:uid="{2D80619A-001E-475C-8398-F9D95B5D8ABD}"/>
    <cellStyle name="Normalny 4 2 2 2 2" xfId="73" xr:uid="{074F5686-0DA0-4A3D-9CD1-5C262ABC76D5}"/>
    <cellStyle name="Normalny 4 2 2 2 2 2" xfId="152" xr:uid="{0C4FD36C-A773-427B-9221-8E2CD6052968}"/>
    <cellStyle name="Normalny 4 2 2 2 3" xfId="102" xr:uid="{E734E054-9B59-4C41-A16D-BDFFF3F97F60}"/>
    <cellStyle name="Normalny 4 2 2 2 4" xfId="183" xr:uid="{9822D916-9E29-4C4E-B234-2A97B4C4E459}"/>
    <cellStyle name="Normalny 4 2 2 2 5" xfId="216" xr:uid="{3CA9089C-4FC7-4E99-86A9-0CEBFD2A0A9B}"/>
    <cellStyle name="Normalny 4 2 2 2 6" xfId="249" xr:uid="{FB3ACF17-3155-4F51-86B6-7050FE9AB6BB}"/>
    <cellStyle name="Normalny 4 2 2 3" xfId="31" xr:uid="{0D83358B-12CA-43F2-B102-2897A3206752}"/>
    <cellStyle name="Normalny 4 2 2 3 2" xfId="83" xr:uid="{5DC8C3E2-2602-43E3-8679-632B81E5A95B}"/>
    <cellStyle name="Normalny 4 2 2 3 2 2" xfId="162" xr:uid="{52EE5640-0B94-4CCB-9DD9-8300656A88F0}"/>
    <cellStyle name="Normalny 4 2 2 3 3" xfId="111" xr:uid="{625A07E7-A021-4A63-9750-895898B70260}"/>
    <cellStyle name="Normalny 4 2 2 3 4" xfId="194" xr:uid="{AD711836-3EE7-48DD-B6FA-B770C7823815}"/>
    <cellStyle name="Normalny 4 2 2 3 5" xfId="227" xr:uid="{BB92C965-EA10-43F1-9B41-1FD58BFD092F}"/>
    <cellStyle name="Normalny 4 2 2 3 6" xfId="260" xr:uid="{BEE2E315-1BFB-4DDB-82A9-70451EC860D6}"/>
    <cellStyle name="Normalny 4 2 2 4" xfId="41" xr:uid="{F9EC6BC5-F5F5-4B93-91F3-B3804DF4685C}"/>
    <cellStyle name="Normalny 4 2 2 4 2" xfId="121" xr:uid="{6E03F0FD-A62B-4B81-B024-4108C915C079}"/>
    <cellStyle name="Normalny 4 2 2 5" xfId="52" xr:uid="{BD8A74FB-3E9D-444E-9F3F-BDC1621EDE21}"/>
    <cellStyle name="Normalny 4 2 2 5 2" xfId="131" xr:uid="{39AE84B7-C883-469F-8678-3C479509F41B}"/>
    <cellStyle name="Normalny 4 2 2 6" xfId="63" xr:uid="{146A7B40-377E-484D-860D-69B4AA3B26AE}"/>
    <cellStyle name="Normalny 4 2 2 6 2" xfId="142" xr:uid="{AFC93A6C-5288-4C7C-A5A1-8F94480D2034}"/>
    <cellStyle name="Normalny 4 2 2 7" xfId="93" xr:uid="{A4EA9161-7ADB-4E25-BD63-919E5E2F8CC0}"/>
    <cellStyle name="Normalny 4 2 2 8" xfId="172" xr:uid="{C90B9133-7632-497F-AA97-D3460D7023BA}"/>
    <cellStyle name="Normalny 4 2 2 9" xfId="205" xr:uid="{AC15D0A0-0398-413D-A983-AAFC7ABF15ED}"/>
    <cellStyle name="Normalny 4 2 3" xfId="15" xr:uid="{16DADDDF-BC04-45B1-BCBA-F87573DC8FA0}"/>
    <cellStyle name="Normalny 4 2 3 2" xfId="67" xr:uid="{9FEA6648-43C2-450F-B54B-27088ED44839}"/>
    <cellStyle name="Normalny 4 2 3 2 2" xfId="146" xr:uid="{3D8570B4-F29D-448C-BC7E-E2E0DD2D316D}"/>
    <cellStyle name="Normalny 4 2 3 3" xfId="97" xr:uid="{2652D032-50F6-4CD9-BC61-3459D54961F2}"/>
    <cellStyle name="Normalny 4 2 3 4" xfId="178" xr:uid="{4F8A3A53-ED5D-4361-B149-A73E4AF2F061}"/>
    <cellStyle name="Normalny 4 2 3 5" xfId="211" xr:uid="{547A2200-1B83-4750-A815-E5D185D42A61}"/>
    <cellStyle name="Normalny 4 2 3 6" xfId="244" xr:uid="{5FA168A8-C049-4FD0-8685-F055779638FB}"/>
    <cellStyle name="Normalny 4 2 4" xfId="26" xr:uid="{3B14E67A-89F8-4700-986C-7B05811515C9}"/>
    <cellStyle name="Normalny 4 2 4 2" xfId="78" xr:uid="{4EB96B77-285D-4173-9F71-F793111EB596}"/>
    <cellStyle name="Normalny 4 2 4 2 2" xfId="157" xr:uid="{D5885994-8230-4E8B-B930-0D45B32C0C14}"/>
    <cellStyle name="Normalny 4 2 4 3" xfId="106" xr:uid="{CAFCF5FB-6B85-430D-8AEF-6FD645B83F3E}"/>
    <cellStyle name="Normalny 4 2 4 4" xfId="189" xr:uid="{C749B97D-C92F-411A-9AEE-2232F42F720B}"/>
    <cellStyle name="Normalny 4 2 4 5" xfId="222" xr:uid="{A796B018-2790-40AD-AB8A-2C66518AD7AA}"/>
    <cellStyle name="Normalny 4 2 4 6" xfId="255" xr:uid="{078B6D85-8324-4404-B461-0FCA4EF4C1E0}"/>
    <cellStyle name="Normalny 4 2 5" xfId="36" xr:uid="{305C7A04-33CA-4DCB-ABD8-8F3FFCC44291}"/>
    <cellStyle name="Normalny 4 2 5 2" xfId="116" xr:uid="{88C0EE5E-27ED-4FB1-8FA8-6BBE36D8024C}"/>
    <cellStyle name="Normalny 4 2 6" xfId="47" xr:uid="{5F97FB27-5C7D-4E46-AFC7-48C2875F78AD}"/>
    <cellStyle name="Normalny 4 2 6 2" xfId="126" xr:uid="{4D560870-2B43-432C-946A-EC9E68691B1F}"/>
    <cellStyle name="Normalny 4 2 7" xfId="57" xr:uid="{F2331268-1160-473B-A062-3C85942B58C1}"/>
    <cellStyle name="Normalny 4 2 7 2" xfId="136" xr:uid="{17724DE8-30E9-472E-8A50-955FF78F4DA9}"/>
    <cellStyle name="Normalny 4 2 8" xfId="88" xr:uid="{7862F917-595F-4274-AB65-A5D0C68AF821}"/>
    <cellStyle name="Normalny 4 2 9" xfId="167" xr:uid="{D2D93A46-FDB7-4CFE-8739-C284929CAEC8}"/>
    <cellStyle name="Normalny 4 3" xfId="11" xr:uid="{41A4BD90-76F0-44DE-AEAA-4A8062D7AA32}"/>
    <cellStyle name="Normalny 4 3 10" xfId="239" xr:uid="{80F9833F-B7A3-4618-A7FF-0E0D3520F581}"/>
    <cellStyle name="Normalny 4 3 2" xfId="22" xr:uid="{DACB08CE-C1DF-44AB-949C-186864733B9B}"/>
    <cellStyle name="Normalny 4 3 2 2" xfId="74" xr:uid="{99D7A4D2-B4C1-4CD1-B1A4-47216308F1B6}"/>
    <cellStyle name="Normalny 4 3 2 2 2" xfId="153" xr:uid="{ECE00FFE-4407-4F3A-9A8E-11A79874ABC8}"/>
    <cellStyle name="Normalny 4 3 2 3" xfId="103" xr:uid="{EFC2DB41-A9E3-408B-A428-3B3718936C3C}"/>
    <cellStyle name="Normalny 4 3 2 4" xfId="184" xr:uid="{4F1C1DC6-8AEB-4AA1-B306-597CF0F22395}"/>
    <cellStyle name="Normalny 4 3 2 5" xfId="217" xr:uid="{C3E75382-7F3D-4CEA-AA52-7487E58E4538}"/>
    <cellStyle name="Normalny 4 3 2 6" xfId="250" xr:uid="{C44E6273-75DC-477E-9A54-DADA27898AA4}"/>
    <cellStyle name="Normalny 4 3 3" xfId="32" xr:uid="{85D1B559-6B31-4121-9B7E-E18CB5A069B1}"/>
    <cellStyle name="Normalny 4 3 3 2" xfId="84" xr:uid="{060845EC-6E74-48D5-85EB-E3A55B5F469C}"/>
    <cellStyle name="Normalny 4 3 3 2 2" xfId="163" xr:uid="{8AEA9551-0768-4636-8DD6-67D2B75B36EF}"/>
    <cellStyle name="Normalny 4 3 3 3" xfId="112" xr:uid="{83854A69-E409-42B9-962A-6E72A3B1A562}"/>
    <cellStyle name="Normalny 4 3 3 4" xfId="195" xr:uid="{6C984454-6120-4508-B009-5F16851B0C1D}"/>
    <cellStyle name="Normalny 4 3 3 5" xfId="228" xr:uid="{E7C7D8AB-368C-4E04-8959-B0275E75CC7A}"/>
    <cellStyle name="Normalny 4 3 3 6" xfId="261" xr:uid="{A5ACC641-1799-43F2-8521-93978FC773A8}"/>
    <cellStyle name="Normalny 4 3 4" xfId="42" xr:uid="{D12FD0BD-BF17-46EC-BEC3-D509869F6BC6}"/>
    <cellStyle name="Normalny 4 3 4 2" xfId="122" xr:uid="{127CB7CE-3770-4591-B7DD-5CE6738503AF}"/>
    <cellStyle name="Normalny 4 3 5" xfId="53" xr:uid="{B1939B02-A61F-42B0-8926-08515AE55515}"/>
    <cellStyle name="Normalny 4 3 5 2" xfId="132" xr:uid="{C89FC11C-3665-4DE7-BBC6-063EB48163E3}"/>
    <cellStyle name="Normalny 4 3 6" xfId="64" xr:uid="{CAB219AF-6B13-4EB5-813F-A5E10CC2DF9C}"/>
    <cellStyle name="Normalny 4 3 6 2" xfId="143" xr:uid="{083219B8-E3FF-46D6-A8D8-C6C654F6B3A0}"/>
    <cellStyle name="Normalny 4 3 7" xfId="94" xr:uid="{423E2055-5901-4D46-B54C-3B86A9BB22D1}"/>
    <cellStyle name="Normalny 4 3 8" xfId="173" xr:uid="{BCC67019-56E4-41A1-8B4F-4419E10C25D4}"/>
    <cellStyle name="Normalny 4 3 9" xfId="206" xr:uid="{1B8DB1A3-F403-4046-A4CA-C6D56F9688D7}"/>
    <cellStyle name="Normalny 4 4" xfId="13" xr:uid="{58992FD8-66A6-4DCC-8EFC-C1F71540FC8E}"/>
    <cellStyle name="Normalny 4 4 2" xfId="65" xr:uid="{B936897A-2BA7-40AA-A6AE-CCE6940E42DD}"/>
    <cellStyle name="Normalny 4 4 2 2" xfId="144" xr:uid="{22E72973-514A-4D4A-983F-75FD0E227093}"/>
    <cellStyle name="Normalny 4 4 3" xfId="95" xr:uid="{E865EDED-F818-45DE-9CD2-69980E2A8170}"/>
    <cellStyle name="Normalny 4 4 4" xfId="176" xr:uid="{3365AB99-089B-43B0-947A-58A7787B467C}"/>
    <cellStyle name="Normalny 4 4 5" xfId="209" xr:uid="{D3DF6B21-E69B-4739-B863-E9A7B6CFBECE}"/>
    <cellStyle name="Normalny 4 4 6" xfId="242" xr:uid="{657351C0-E256-496D-8012-CB128C26B8AF}"/>
    <cellStyle name="Normalny 4 5" xfId="24" xr:uid="{410AC8F3-D5E4-4656-BC5A-4709D49F9E33}"/>
    <cellStyle name="Normalny 4 5 2" xfId="76" xr:uid="{4F308F04-FF73-47E3-B8A6-D081FC9BEE41}"/>
    <cellStyle name="Normalny 4 5 2 2" xfId="155" xr:uid="{A10D5A1B-4A0F-45DA-8289-EE753EFD7B68}"/>
    <cellStyle name="Normalny 4 5 3" xfId="104" xr:uid="{F60078EC-96D5-4CAD-BC72-1D8011AE99D4}"/>
    <cellStyle name="Normalny 4 5 4" xfId="187" xr:uid="{6BF2217A-6FD5-4D55-B129-469A557D325E}"/>
    <cellStyle name="Normalny 4 5 5" xfId="220" xr:uid="{5BD64CBC-C988-4DC5-9D5D-7FE4AA01E406}"/>
    <cellStyle name="Normalny 4 5 6" xfId="253" xr:uid="{2D3DA373-D6D5-48E4-9AAF-1919DD6305AC}"/>
    <cellStyle name="Normalny 4 6" xfId="34" xr:uid="{D26CE91E-1204-41E5-8695-8AA0F5583CD5}"/>
    <cellStyle name="Normalny 4 6 2" xfId="114" xr:uid="{6AC2E53C-F028-499B-BC46-A29BF17E4473}"/>
    <cellStyle name="Normalny 4 7" xfId="45" xr:uid="{422B0B9C-A9CF-4DA8-BB4A-9231AB9E4F67}"/>
    <cellStyle name="Normalny 4 7 2" xfId="124" xr:uid="{C7672B15-A342-43C4-B12B-56528BE0BF61}"/>
    <cellStyle name="Normalny 4 8" xfId="55" xr:uid="{08A16FD2-34E1-4783-B3C5-5818E371CFFC}"/>
    <cellStyle name="Normalny 4 8 2" xfId="134" xr:uid="{F61DB3EF-0F89-46A3-9C04-AEC9D6FB9079}"/>
    <cellStyle name="Normalny 4 9" xfId="86" xr:uid="{419B5443-E904-4C0F-859F-26F447AC2A68}"/>
    <cellStyle name="Walutowy 2" xfId="12" xr:uid="{292D850E-2BC5-48DC-985C-E3A90B1246CB}"/>
    <cellStyle name="Walutowy 2 2" xfId="23" xr:uid="{1E9E3CD5-7F32-4865-AAFD-8BA785E7FD89}"/>
    <cellStyle name="Walutowy 2 2 2" xfId="75" xr:uid="{55D1F4D6-7053-4858-BBC0-E0B6E1F2F354}"/>
    <cellStyle name="Walutowy 2 2 2 2" xfId="154" xr:uid="{41992F9C-02C5-4826-A063-895698DE03E0}"/>
    <cellStyle name="Walutowy 2 3" xfId="33" xr:uid="{DBE6A33D-37C2-4350-BBE1-5CAE5C90E936}"/>
    <cellStyle name="Walutowy 2 3 2" xfId="85" xr:uid="{939845B8-381A-4007-A18B-83B3943B798B}"/>
    <cellStyle name="Walutowy 2 3 2 2" xfId="164" xr:uid="{98D5147B-1C49-44D5-95EF-D3114908A6CC}"/>
    <cellStyle name="Walutowy 2 3 3" xfId="113" xr:uid="{667ED51A-9275-4F79-89BF-0BBC56C12C23}"/>
    <cellStyle name="Walutowy 3" xfId="6" xr:uid="{2248C064-53C8-464F-9CD3-D0CB32977A80}"/>
    <cellStyle name="Walutowy 3 2" xfId="59" xr:uid="{F18A6CCD-DE74-49B2-A691-A9FA76AC6ECA}"/>
    <cellStyle name="Walutowy 3 2 2" xfId="138" xr:uid="{17C0D80D-2994-4527-AE53-2F46031F253C}"/>
    <cellStyle name="Walutowy 4" xfId="17" xr:uid="{5A4DAE3F-0F08-445B-A581-7F57E1346A7F}"/>
    <cellStyle name="Walutowy 4 2" xfId="69" xr:uid="{87A95571-8758-42F0-9728-81952FF7235F}"/>
    <cellStyle name="Walutowy 4 2 2" xfId="148" xr:uid="{2E44628D-7608-474D-ADA9-D72971726B1A}"/>
    <cellStyle name="Zły 2" xfId="44" xr:uid="{14114C69-C0FB-4ADD-ADEC-E89EEBA7DF2E}"/>
  </cellStyles>
  <dxfs count="10">
    <dxf>
      <font>
        <b val="0"/>
        <i val="0"/>
      </font>
      <fill>
        <patternFill>
          <bgColor rgb="FFF4AFAF"/>
        </patternFill>
      </fill>
    </dxf>
    <dxf>
      <font>
        <b val="0"/>
        <i val="0"/>
      </font>
      <fill>
        <patternFill>
          <bgColor rgb="FFFFF2C7"/>
        </patternFill>
      </fill>
    </dxf>
    <dxf>
      <font>
        <b val="0"/>
        <i val="0"/>
      </font>
      <fill>
        <patternFill>
          <bgColor rgb="FFF3D6C6"/>
        </patternFill>
      </fill>
    </dxf>
    <dxf>
      <font>
        <b val="0"/>
        <i val="0"/>
      </font>
      <fill>
        <patternFill>
          <bgColor rgb="FFCFE0C4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color theme="0"/>
      </font>
      <fill>
        <patternFill>
          <bgColor theme="1" tint="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ck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rgb="FFF8F6FA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ck">
          <color theme="0"/>
        </bottom>
      </border>
    </dxf>
  </dxfs>
  <tableStyles count="2" defaultTableStyle="TableStyleMedium2" defaultPivotStyle="PivotStyleLight16">
    <tableStyle name="Styl tabeli 1" pivot="0" count="3" xr9:uid="{3B55D302-251E-4A80-8825-EFC68ADE732E}">
      <tableStyleElement type="headerRow" dxfId="9"/>
      <tableStyleElement type="firstRowStripe" dxfId="8"/>
      <tableStyleElement type="secondRowStripe" dxfId="7"/>
    </tableStyle>
    <tableStyle name="Styl tabeli 2" pivot="0" count="3" xr9:uid="{28CCD526-C797-4224-B0F0-D879830B7C7D}">
      <tableStyleElement type="headerRow" dxfId="6"/>
      <tableStyleElement type="firstRowStripe" dxfId="5"/>
      <tableStyleElement type="secondRowStripe" dxfId="4"/>
    </tableStyle>
  </tableStyles>
  <colors>
    <mruColors>
      <color rgb="FF0D0D0D"/>
      <color rgb="FF597939"/>
      <color rgb="FFC7D26E"/>
      <color rgb="FF78B534"/>
      <color rgb="FFF8F8F8"/>
      <color rgb="FFF0F0F0"/>
      <color rgb="FFFCFC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mailto:adam@wazynscy.pl?subject=Nowe%20zam&#243;wieni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1392714</xdr:colOff>
      <xdr:row>19</xdr:row>
      <xdr:rowOff>130674</xdr:rowOff>
    </xdr:from>
    <xdr:to>
      <xdr:col>5</xdr:col>
      <xdr:colOff>169438</xdr:colOff>
      <xdr:row>20</xdr:row>
      <xdr:rowOff>266791</xdr:rowOff>
    </xdr:to>
    <xdr:sp macro="" textlink="">
      <xdr:nvSpPr>
        <xdr:cNvPr id="11" name="Prostokąt zaokrąglony 10">
          <a:extLst>
            <a:ext uri="{FF2B5EF4-FFF2-40B4-BE49-F238E27FC236}">
              <a16:creationId xmlns:a16="http://schemas.microsoft.com/office/drawing/2014/main" id="{C8072701-42DA-1440-B07F-49689002C3B6}"/>
            </a:ext>
          </a:extLst>
        </xdr:cNvPr>
        <xdr:cNvSpPr/>
      </xdr:nvSpPr>
      <xdr:spPr>
        <a:xfrm>
          <a:off x="15343492" y="9263244"/>
          <a:ext cx="3149996" cy="699565"/>
        </a:xfrm>
        <a:prstGeom prst="roundRect">
          <a:avLst>
            <a:gd name="adj" fmla="val 50000"/>
          </a:avLst>
        </a:prstGeom>
        <a:solidFill>
          <a:srgbClr val="597939"/>
        </a:solidFill>
        <a:ln w="12700">
          <a:noFill/>
        </a:ln>
        <a:effectLst>
          <a:outerShdw blurRad="63500" sx="102000" sy="102000" algn="ctr" rotWithShape="0">
            <a:prstClr val="black">
              <a:alpha val="2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absolute">
    <xdr:from>
      <xdr:col>3</xdr:col>
      <xdr:colOff>1508446</xdr:colOff>
      <xdr:row>19</xdr:row>
      <xdr:rowOff>225860</xdr:rowOff>
    </xdr:from>
    <xdr:to>
      <xdr:col>4</xdr:col>
      <xdr:colOff>2192049</xdr:colOff>
      <xdr:row>20</xdr:row>
      <xdr:rowOff>325226</xdr:rowOff>
    </xdr:to>
    <xdr:sp macro="" textlink="">
      <xdr:nvSpPr>
        <xdr:cNvPr id="12" name="pole tekstow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CED007-A54E-894B-9673-25E46A71476C}"/>
            </a:ext>
          </a:extLst>
        </xdr:cNvPr>
        <xdr:cNvSpPr txBox="1"/>
      </xdr:nvSpPr>
      <xdr:spPr>
        <a:xfrm>
          <a:off x="15436507" y="9472865"/>
          <a:ext cx="2759022" cy="6781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200" b="1" i="0">
              <a:solidFill>
                <a:schemeClr val="bg1"/>
              </a:solidFill>
              <a:latin typeface="Open Sans ExtraBold" panose="020B0606030504020204" pitchFamily="34" charset="0"/>
              <a:ea typeface="Open Sans ExtraBold" panose="020B0606030504020204" pitchFamily="34" charset="0"/>
              <a:cs typeface="Open Sans ExtraBold" panose="020B0606030504020204" pitchFamily="34" charset="0"/>
            </a:rPr>
            <a:t>WYŚLIJ ZAMÓWIENIE</a:t>
          </a:r>
        </a:p>
        <a:p>
          <a:pPr algn="ctr"/>
          <a:r>
            <a:rPr lang="pl-PL" sz="1000" b="0" i="0">
              <a:solidFill>
                <a:schemeClr val="bg1"/>
              </a:solidFill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SEND THE</a:t>
          </a:r>
          <a:r>
            <a:rPr lang="pl-PL" sz="1000" b="0" i="0" baseline="0">
              <a:solidFill>
                <a:schemeClr val="bg1"/>
              </a:solidFill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 </a:t>
          </a:r>
          <a:r>
            <a:rPr lang="pl-PL" sz="1000" b="0" i="0">
              <a:solidFill>
                <a:schemeClr val="bg1"/>
              </a:solidFill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ORDER</a:t>
          </a:r>
        </a:p>
      </xdr:txBody>
    </xdr:sp>
    <xdr:clientData/>
  </xdr:twoCellAnchor>
  <xdr:twoCellAnchor>
    <xdr:from>
      <xdr:col>1</xdr:col>
      <xdr:colOff>52310</xdr:colOff>
      <xdr:row>0</xdr:row>
      <xdr:rowOff>51956</xdr:rowOff>
    </xdr:from>
    <xdr:to>
      <xdr:col>2</xdr:col>
      <xdr:colOff>140440</xdr:colOff>
      <xdr:row>9</xdr:row>
      <xdr:rowOff>20888</xdr:rowOff>
    </xdr:to>
    <xdr:grpSp>
      <xdr:nvGrpSpPr>
        <xdr:cNvPr id="53" name="Grupa 52">
          <a:extLst>
            <a:ext uri="{FF2B5EF4-FFF2-40B4-BE49-F238E27FC236}">
              <a16:creationId xmlns:a16="http://schemas.microsoft.com/office/drawing/2014/main" id="{FC5D905C-4756-90E7-A63B-16147C8ED2B7}"/>
            </a:ext>
          </a:extLst>
        </xdr:cNvPr>
        <xdr:cNvGrpSpPr/>
      </xdr:nvGrpSpPr>
      <xdr:grpSpPr>
        <a:xfrm>
          <a:off x="1528685" y="51956"/>
          <a:ext cx="11137130" cy="4088495"/>
          <a:chOff x="3574443" y="486551"/>
          <a:chExt cx="6658264" cy="3039535"/>
        </a:xfrm>
      </xdr:grpSpPr>
      <xdr:sp macro="" textlink="">
        <xdr:nvSpPr>
          <xdr:cNvPr id="50" name="Prostokąt zaokrąglony 2">
            <a:extLst>
              <a:ext uri="{FF2B5EF4-FFF2-40B4-BE49-F238E27FC236}">
                <a16:creationId xmlns:a16="http://schemas.microsoft.com/office/drawing/2014/main" id="{B1EEF5E5-7288-3296-A2FF-49386DDDB48B}"/>
              </a:ext>
            </a:extLst>
          </xdr:cNvPr>
          <xdr:cNvSpPr/>
        </xdr:nvSpPr>
        <xdr:spPr>
          <a:xfrm>
            <a:off x="4724400" y="630916"/>
            <a:ext cx="5508307" cy="820259"/>
          </a:xfrm>
          <a:prstGeom prst="roundRect">
            <a:avLst>
              <a:gd name="adj" fmla="val 50000"/>
            </a:avLst>
          </a:prstGeom>
          <a:solidFill>
            <a:srgbClr val="97AA4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l-PL" sz="1100" kern="1200"/>
          </a:p>
        </xdr:txBody>
      </xdr:sp>
      <xdr:sp macro="" textlink="">
        <xdr:nvSpPr>
          <xdr:cNvPr id="52" name="Pole tekstowe 508">
            <a:extLst>
              <a:ext uri="{FF2B5EF4-FFF2-40B4-BE49-F238E27FC236}">
                <a16:creationId xmlns:a16="http://schemas.microsoft.com/office/drawing/2014/main" id="{AEFFCEF7-2C96-3940-A3B5-50B6BD77F0DB}"/>
              </a:ext>
            </a:extLst>
          </xdr:cNvPr>
          <xdr:cNvSpPr txBox="1"/>
        </xdr:nvSpPr>
        <xdr:spPr>
          <a:xfrm>
            <a:off x="5609200" y="808254"/>
            <a:ext cx="4311105" cy="2717832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r>
              <a:rPr lang="en-US" sz="2000" b="1" cap="small">
                <a:solidFill>
                  <a:schemeClr val="bg1"/>
                </a:solidFill>
                <a:effectLst/>
                <a:latin typeface="Open Sans ExtraBold" panose="020B060603050402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DOROSŁE rośliny w pojemnikach</a:t>
            </a:r>
            <a:endParaRPr lang="pl-PL" sz="1600">
              <a:solidFill>
                <a:schemeClr val="bg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endParaRPr>
          </a:p>
          <a:p>
            <a:r>
              <a:rPr lang="en-US" sz="1600" b="0" i="0" cap="small">
                <a:solidFill>
                  <a:schemeClr val="bg1"/>
                </a:solidFill>
                <a:effectLst/>
                <a:latin typeface="Open Sans Light" pitchFamily="2" charset="0"/>
                <a:ea typeface="Open Sans Light" pitchFamily="2" charset="0"/>
                <a:cs typeface="Open Sans Light" pitchFamily="2" charset="0"/>
              </a:rPr>
              <a:t>ADULT plants in containers</a:t>
            </a:r>
            <a:endParaRPr lang="pl-PL" sz="1600" b="0" i="0">
              <a:solidFill>
                <a:schemeClr val="bg1"/>
              </a:solidFill>
              <a:effectLst/>
              <a:latin typeface="Open Sans Light" pitchFamily="2" charset="0"/>
              <a:ea typeface="Open Sans Light" pitchFamily="2" charset="0"/>
              <a:cs typeface="Open Sans Light" pitchFamily="2" charset="0"/>
            </a:endParaRPr>
          </a:p>
          <a:p>
            <a:endParaRPr lang="pl-PL" sz="10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endParaRPr>
          </a:p>
          <a:p>
            <a:r>
              <a:rPr lang="pl-PL" sz="2000" b="1" cap="small">
                <a:effectLst/>
                <a:latin typeface="Open Sans ExtraBold" panose="020B060603050402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Adam Ważyński</a:t>
            </a:r>
            <a:endParaRPr lang="pl-PL" sz="18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endParaRPr>
          </a:p>
          <a:p>
            <a:r>
              <a:rPr lang="pl-PL" sz="1600" cap="small">
                <a:effectLst/>
                <a:latin typeface="Open Sans Light" panose="020B030603050402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Pniewo 37</a:t>
            </a:r>
            <a:endParaRPr lang="pl-PL" sz="16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endParaRPr>
          </a:p>
          <a:p>
            <a:r>
              <a:rPr lang="pl-PL" sz="1600" cap="small">
                <a:effectLst/>
                <a:latin typeface="Open Sans Light" panose="020B030603050402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99-311 Bedlno, woj. łódzkie</a:t>
            </a:r>
            <a:endParaRPr lang="pl-PL" sz="16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endParaRPr>
          </a:p>
          <a:p>
            <a:r>
              <a:rPr lang="pl-PL" sz="1100" b="1" cap="small">
                <a:effectLst/>
                <a:latin typeface="Open Sans ExtraBold" panose="020B060603050402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 </a:t>
            </a:r>
            <a:endParaRPr lang="pl-PL" sz="11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endParaRPr>
          </a:p>
          <a:p>
            <a:r>
              <a:rPr lang="pl-PL" sz="1600" cap="small">
                <a:effectLst/>
                <a:latin typeface="Open Sans Light" panose="020B030603050402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+48 603 052 444</a:t>
            </a:r>
            <a:endParaRPr lang="pl-PL" sz="16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endParaRPr>
          </a:p>
          <a:p>
            <a:r>
              <a:rPr lang="pl-PL" sz="1600" cap="small">
                <a:effectLst/>
                <a:latin typeface="Open Sans Light" panose="020B0306030504020204" pitchFamily="34" charset="0"/>
                <a:ea typeface="Calibri" panose="020F0502020204030204" pitchFamily="34" charset="0"/>
                <a:cs typeface="Arial" panose="020B0604020202020204" pitchFamily="34" charset="0"/>
              </a:rPr>
              <a:t>adam@wazynscy.pl</a:t>
            </a:r>
            <a:endParaRPr lang="pl-PL" sz="1600" cap="none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endParaRPr>
          </a:p>
          <a:p>
            <a:r>
              <a:rPr lang="pl-PL" sz="1600" b="0" i="0" cap="none">
                <a:effectLst/>
                <a:latin typeface="Open Sans Light" panose="020B0306030504020204" pitchFamily="34" charset="0"/>
                <a:ea typeface="Open Sans Light" panose="020B0306030504020204" pitchFamily="34" charset="0"/>
                <a:cs typeface="Open Sans Light" panose="020B0306030504020204" pitchFamily="34" charset="0"/>
              </a:rPr>
              <a:t>www.wazynscy.pl</a:t>
            </a:r>
            <a:endParaRPr lang="pl-PL" sz="1600" b="0" i="0" cap="small"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endParaRPr>
          </a:p>
        </xdr:txBody>
      </xdr:sp>
      <xdr:pic>
        <xdr:nvPicPr>
          <xdr:cNvPr id="42" name="Obraz 5">
            <a:extLst>
              <a:ext uri="{FF2B5EF4-FFF2-40B4-BE49-F238E27FC236}">
                <a16:creationId xmlns:a16="http://schemas.microsoft.com/office/drawing/2014/main" id="{AF482D50-4ADF-A64A-B85F-1588E02AD3B5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11110" y="587070"/>
            <a:ext cx="855138" cy="863958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  <xdr:pic>
        <xdr:nvPicPr>
          <xdr:cNvPr id="48" name="Obraz 13">
            <a:extLst>
              <a:ext uri="{FF2B5EF4-FFF2-40B4-BE49-F238E27FC236}">
                <a16:creationId xmlns:a16="http://schemas.microsoft.com/office/drawing/2014/main" id="{D7150FB8-E226-614C-91BD-EB06A4DDF7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574443" y="486551"/>
            <a:ext cx="1111499" cy="1111890"/>
          </a:xfrm>
          <a:prstGeom prst="rect">
            <a:avLst/>
          </a:prstGeom>
          <a:effectLst/>
        </xdr:spPr>
      </xdr:pic>
    </xdr:grp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67"/>
  <sheetViews>
    <sheetView showGridLines="0" tabSelected="1" zoomScale="40" zoomScaleNormal="40" zoomScaleSheetLayoutView="40" workbookViewId="0">
      <selection activeCell="N2" sqref="N2"/>
    </sheetView>
  </sheetViews>
  <sheetFormatPr defaultColWidth="11" defaultRowHeight="33.75"/>
  <cols>
    <col min="1" max="1" width="19.25" style="7" bestFit="1" customWidth="1"/>
    <col min="2" max="2" width="145.125" style="11" bestFit="1" customWidth="1"/>
    <col min="3" max="3" width="18.5" style="4" customWidth="1"/>
    <col min="4" max="4" width="27.5" style="8" customWidth="1"/>
    <col min="5" max="5" width="30.5" style="9" customWidth="1"/>
    <col min="6" max="6" width="21.375" style="13" bestFit="1" customWidth="1"/>
    <col min="7" max="7" width="22.375" style="4" bestFit="1" customWidth="1"/>
    <col min="8" max="8" width="19.375" style="4" customWidth="1"/>
    <col min="9" max="9" width="28.25" style="16" customWidth="1"/>
    <col min="10" max="10" width="11.375" style="1" customWidth="1"/>
    <col min="11" max="11" width="13.875" customWidth="1"/>
    <col min="12" max="12" width="14.375" customWidth="1"/>
    <col min="13" max="13" width="16.625" customWidth="1"/>
    <col min="14" max="14" width="11.125" bestFit="1" customWidth="1"/>
    <col min="15" max="15" width="20.125" bestFit="1" customWidth="1"/>
    <col min="17" max="17" width="32" customWidth="1"/>
    <col min="18" max="18" width="18.875" style="76" bestFit="1" customWidth="1"/>
    <col min="19" max="19" width="18.875" bestFit="1" customWidth="1"/>
  </cols>
  <sheetData>
    <row r="1" spans="2:10" ht="26.1" customHeight="1" thickBot="1">
      <c r="F1"/>
      <c r="G1"/>
      <c r="H1"/>
      <c r="I1"/>
      <c r="J1"/>
    </row>
    <row r="2" spans="2:10" ht="26.1" customHeight="1">
      <c r="E2" s="21"/>
      <c r="F2" s="23"/>
      <c r="G2" s="80" t="s">
        <v>0</v>
      </c>
      <c r="H2" s="81"/>
      <c r="I2"/>
      <c r="J2" s="27"/>
    </row>
    <row r="3" spans="2:10" ht="25.5" customHeight="1">
      <c r="E3" s="22"/>
      <c r="F3" s="24"/>
      <c r="G3" s="82"/>
      <c r="H3" s="83"/>
      <c r="I3"/>
      <c r="J3" s="27"/>
    </row>
    <row r="4" spans="2:10" ht="50.1" customHeight="1" thickBot="1">
      <c r="E4" s="22"/>
      <c r="F4" s="25"/>
      <c r="G4" s="44" t="s">
        <v>1</v>
      </c>
      <c r="H4" s="43" t="s">
        <v>2</v>
      </c>
      <c r="J4" s="28"/>
    </row>
    <row r="5" spans="2:10" ht="39.950000000000003" customHeight="1" thickTop="1">
      <c r="E5" s="22"/>
      <c r="F5" s="26"/>
      <c r="G5" s="35" t="s">
        <v>3</v>
      </c>
      <c r="H5" s="36" t="str">
        <f t="shared" ref="H5:H17" si="0">IF(SUMIFS($J$36:$J$1120,$F$36:$F$1120,$G5)=0,"",SUMIFS($J$36:$J$1120,$F$36:$F$1120,$G5))</f>
        <v/>
      </c>
      <c r="J5" s="29"/>
    </row>
    <row r="6" spans="2:10" ht="39.950000000000003" customHeight="1">
      <c r="E6" s="22"/>
      <c r="F6" s="26"/>
      <c r="G6" s="37" t="s">
        <v>4</v>
      </c>
      <c r="H6" s="36" t="str">
        <f t="shared" si="0"/>
        <v/>
      </c>
      <c r="J6" s="29"/>
    </row>
    <row r="7" spans="2:10" ht="39.950000000000003" customHeight="1">
      <c r="E7" s="22"/>
      <c r="F7" s="26"/>
      <c r="G7" s="37" t="s">
        <v>5</v>
      </c>
      <c r="H7" s="36" t="str">
        <f t="shared" si="0"/>
        <v/>
      </c>
      <c r="J7" s="29"/>
    </row>
    <row r="8" spans="2:10" ht="39.950000000000003" customHeight="1">
      <c r="E8" s="22"/>
      <c r="F8" s="26"/>
      <c r="G8" s="37" t="s">
        <v>6</v>
      </c>
      <c r="H8" s="36" t="str">
        <f t="shared" si="0"/>
        <v/>
      </c>
      <c r="J8" s="29"/>
    </row>
    <row r="9" spans="2:10" ht="39.950000000000003" customHeight="1">
      <c r="C9"/>
      <c r="D9"/>
      <c r="E9"/>
      <c r="F9"/>
      <c r="G9" s="37" t="s">
        <v>7</v>
      </c>
      <c r="H9" s="36" t="str">
        <f t="shared" si="0"/>
        <v/>
      </c>
      <c r="J9" s="29"/>
    </row>
    <row r="10" spans="2:10" ht="39.950000000000003" customHeight="1">
      <c r="B10" s="84" t="s">
        <v>8</v>
      </c>
      <c r="C10"/>
      <c r="D10"/>
      <c r="E10"/>
      <c r="F10"/>
      <c r="G10" s="37" t="s">
        <v>9</v>
      </c>
      <c r="H10" s="36" t="str">
        <f t="shared" si="0"/>
        <v/>
      </c>
      <c r="J10" s="29"/>
    </row>
    <row r="11" spans="2:10" ht="39.950000000000003" customHeight="1">
      <c r="B11" s="84"/>
      <c r="C11"/>
      <c r="D11"/>
      <c r="E11"/>
      <c r="F11"/>
      <c r="G11" s="37" t="s">
        <v>10</v>
      </c>
      <c r="H11" s="36" t="str">
        <f t="shared" si="0"/>
        <v/>
      </c>
      <c r="J11" s="29"/>
    </row>
    <row r="12" spans="2:10" ht="39.950000000000003" customHeight="1">
      <c r="B12" s="31" t="s">
        <v>11</v>
      </c>
      <c r="C12"/>
      <c r="D12"/>
      <c r="E12"/>
      <c r="F12"/>
      <c r="G12" s="37" t="s">
        <v>12</v>
      </c>
      <c r="H12" s="36" t="str">
        <f t="shared" si="0"/>
        <v/>
      </c>
      <c r="J12" s="29"/>
    </row>
    <row r="13" spans="2:10" ht="39.950000000000003" customHeight="1">
      <c r="B13" s="31" t="s">
        <v>13</v>
      </c>
      <c r="C13"/>
      <c r="D13"/>
      <c r="E13"/>
      <c r="F13"/>
      <c r="G13" s="37" t="s">
        <v>14</v>
      </c>
      <c r="H13" s="36" t="str">
        <f t="shared" si="0"/>
        <v/>
      </c>
      <c r="J13" s="29"/>
    </row>
    <row r="14" spans="2:10" ht="39.950000000000003" customHeight="1">
      <c r="B14" s="31" t="s">
        <v>15</v>
      </c>
      <c r="C14"/>
      <c r="D14"/>
      <c r="E14"/>
      <c r="F14"/>
      <c r="G14" s="37" t="s">
        <v>16</v>
      </c>
      <c r="H14" s="36" t="str">
        <f t="shared" si="0"/>
        <v/>
      </c>
      <c r="J14" s="29"/>
    </row>
    <row r="15" spans="2:10" ht="39.950000000000003" customHeight="1">
      <c r="B15" s="31" t="s">
        <v>17</v>
      </c>
      <c r="C15"/>
      <c r="D15"/>
      <c r="E15"/>
      <c r="F15"/>
      <c r="G15" s="37" t="s">
        <v>18</v>
      </c>
      <c r="H15" s="36" t="str">
        <f t="shared" si="0"/>
        <v/>
      </c>
      <c r="J15" s="29"/>
    </row>
    <row r="16" spans="2:10" ht="39.950000000000003" customHeight="1">
      <c r="B16" s="31" t="s">
        <v>19</v>
      </c>
      <c r="C16"/>
      <c r="D16"/>
      <c r="E16"/>
      <c r="F16"/>
      <c r="G16" s="37" t="s">
        <v>20</v>
      </c>
      <c r="H16" s="36" t="str">
        <f t="shared" si="0"/>
        <v/>
      </c>
      <c r="J16" s="29"/>
    </row>
    <row r="17" spans="2:11" ht="39.950000000000003" customHeight="1" thickBot="1">
      <c r="B17" s="31" t="s">
        <v>21</v>
      </c>
      <c r="C17"/>
      <c r="D17"/>
      <c r="E17"/>
      <c r="F17"/>
      <c r="G17" s="38" t="s">
        <v>22</v>
      </c>
      <c r="H17" s="64" t="str">
        <f t="shared" si="0"/>
        <v/>
      </c>
      <c r="J17" s="29"/>
    </row>
    <row r="18" spans="2:11" ht="39.950000000000003" customHeight="1" thickTop="1">
      <c r="B18" s="31" t="s">
        <v>23</v>
      </c>
      <c r="C18"/>
      <c r="D18"/>
      <c r="E18"/>
      <c r="F18"/>
      <c r="G18" s="39" t="s">
        <v>24</v>
      </c>
      <c r="H18" s="40">
        <f>SUM(K36:K1120)</f>
        <v>0</v>
      </c>
      <c r="J18" s="29"/>
    </row>
    <row r="19" spans="2:11" ht="39.950000000000003" customHeight="1" thickBot="1">
      <c r="B19" s="85" t="s">
        <v>25</v>
      </c>
      <c r="C19"/>
      <c r="D19"/>
      <c r="E19"/>
      <c r="F19"/>
      <c r="G19" s="41" t="s">
        <v>26</v>
      </c>
      <c r="H19" s="42">
        <f>SUM(L36:L1120)</f>
        <v>0</v>
      </c>
      <c r="J19" s="3"/>
    </row>
    <row r="20" spans="2:11" ht="44.25" customHeight="1">
      <c r="B20" s="85"/>
      <c r="C20" s="32"/>
      <c r="D20" s="6"/>
      <c r="E20" s="6"/>
      <c r="J20" s="30"/>
    </row>
    <row r="21" spans="2:11">
      <c r="B21" s="33" t="s">
        <v>27</v>
      </c>
      <c r="F21" s="14"/>
      <c r="J21" s="3"/>
    </row>
    <row r="22" spans="2:11" ht="20.100000000000001" customHeight="1">
      <c r="B22" s="33" t="s">
        <v>28</v>
      </c>
      <c r="F22" s="12"/>
    </row>
    <row r="23" spans="2:11" ht="28.5" customHeight="1" thickBot="1">
      <c r="B23" s="52" t="s">
        <v>1378</v>
      </c>
      <c r="E23" s="10"/>
      <c r="F23" s="12"/>
    </row>
    <row r="24" spans="2:11" ht="20.100000000000001" customHeight="1">
      <c r="B24" s="33" t="s">
        <v>29</v>
      </c>
      <c r="C24" s="89" t="s">
        <v>30</v>
      </c>
      <c r="D24" s="90"/>
      <c r="E24" s="8"/>
      <c r="F24" s="12"/>
      <c r="J24" s="3"/>
    </row>
    <row r="25" spans="2:11" ht="20.100000000000001" customHeight="1" thickBot="1">
      <c r="B25" s="33" t="s">
        <v>31</v>
      </c>
      <c r="C25" s="91"/>
      <c r="D25" s="92"/>
      <c r="E25" s="8"/>
      <c r="F25" s="12"/>
    </row>
    <row r="26" spans="2:11" ht="20.100000000000001" customHeight="1">
      <c r="B26" s="33" t="s">
        <v>32</v>
      </c>
      <c r="C26" s="10"/>
      <c r="D26" s="4"/>
      <c r="E26" s="8"/>
      <c r="F26" s="12"/>
      <c r="J26" s="3"/>
    </row>
    <row r="27" spans="2:11" ht="20.100000000000001" customHeight="1">
      <c r="B27" s="33" t="s">
        <v>33</v>
      </c>
      <c r="C27" s="10"/>
      <c r="D27" s="4"/>
      <c r="E27" s="8"/>
      <c r="F27" s="12"/>
      <c r="J27" s="3"/>
    </row>
    <row r="28" spans="2:11" ht="20.100000000000001" customHeight="1">
      <c r="B28" s="33" t="s">
        <v>34</v>
      </c>
      <c r="C28" s="10"/>
      <c r="D28" s="4"/>
      <c r="E28" s="8"/>
      <c r="F28" s="12"/>
      <c r="J28" s="3"/>
    </row>
    <row r="29" spans="2:11" ht="20.100000000000001" customHeight="1">
      <c r="B29" s="33" t="s">
        <v>35</v>
      </c>
      <c r="G29" s="5"/>
      <c r="H29" s="5"/>
    </row>
    <row r="30" spans="2:11">
      <c r="B30" s="34" t="s">
        <v>36</v>
      </c>
      <c r="F30" s="15"/>
      <c r="I30" s="17"/>
      <c r="K30" s="3"/>
    </row>
    <row r="31" spans="2:11">
      <c r="B31" s="34" t="s">
        <v>1377</v>
      </c>
      <c r="F31" s="15"/>
      <c r="I31" s="17"/>
      <c r="K31" s="3"/>
    </row>
    <row r="32" spans="2:11" ht="38.1" customHeight="1">
      <c r="B32" s="86" t="s">
        <v>1376</v>
      </c>
      <c r="C32" s="87"/>
      <c r="D32" s="87"/>
      <c r="E32" s="87"/>
      <c r="F32" s="87"/>
      <c r="G32" s="87"/>
      <c r="H32" s="87"/>
      <c r="I32" s="87"/>
      <c r="J32" s="87"/>
      <c r="K32" s="87"/>
    </row>
    <row r="33" spans="1:19" ht="36.950000000000003" customHeight="1">
      <c r="B33" s="87"/>
      <c r="C33" s="87"/>
      <c r="D33" s="87"/>
      <c r="E33" s="87"/>
      <c r="F33" s="87"/>
      <c r="G33" s="87"/>
      <c r="H33" s="87"/>
      <c r="I33" s="87"/>
      <c r="J33" s="87"/>
      <c r="K33" s="87"/>
    </row>
    <row r="34" spans="1:19" ht="20.100000000000001" customHeight="1">
      <c r="B34" s="88"/>
      <c r="C34" s="88"/>
      <c r="D34" s="88"/>
      <c r="E34" s="88"/>
      <c r="F34" s="88"/>
      <c r="G34" s="88"/>
      <c r="H34" s="88"/>
      <c r="I34" s="88"/>
      <c r="J34" s="88"/>
      <c r="K34" s="88"/>
    </row>
    <row r="35" spans="1:19" ht="71.25" customHeight="1">
      <c r="A35" s="53" t="s">
        <v>37</v>
      </c>
      <c r="B35" s="53" t="s">
        <v>38</v>
      </c>
      <c r="C35" s="53" t="s">
        <v>39</v>
      </c>
      <c r="D35" s="53" t="s">
        <v>40</v>
      </c>
      <c r="E35" s="53" t="s">
        <v>41</v>
      </c>
      <c r="F35" s="53" t="s">
        <v>42</v>
      </c>
      <c r="G35" s="54" t="s">
        <v>43</v>
      </c>
      <c r="H35" s="54" t="s">
        <v>44</v>
      </c>
      <c r="I35" s="55" t="s">
        <v>45</v>
      </c>
      <c r="J35" s="53" t="s">
        <v>46</v>
      </c>
      <c r="K35" s="56" t="s">
        <v>47</v>
      </c>
      <c r="L35" s="56" t="s">
        <v>48</v>
      </c>
      <c r="M35" s="76"/>
      <c r="N35" s="78"/>
      <c r="O35" s="78"/>
      <c r="P35" s="78"/>
      <c r="Q35" s="76"/>
      <c r="S35" s="76"/>
    </row>
    <row r="36" spans="1:19" ht="37.5" customHeight="1">
      <c r="A36" s="18" t="s">
        <v>52</v>
      </c>
      <c r="B36" s="45" t="s">
        <v>49</v>
      </c>
      <c r="C36" s="19" t="s">
        <v>50</v>
      </c>
      <c r="D36" s="20"/>
      <c r="E36" s="57" t="s">
        <v>1356</v>
      </c>
      <c r="F36" s="47" t="s">
        <v>4</v>
      </c>
      <c r="G36" s="48">
        <v>11.3</v>
      </c>
      <c r="H36" s="49">
        <v>2.85</v>
      </c>
      <c r="I36" s="60">
        <v>24</v>
      </c>
      <c r="J36" s="50"/>
      <c r="K36" s="2">
        <f>G36*J36</f>
        <v>0</v>
      </c>
      <c r="L36" s="51">
        <f>H36*J36</f>
        <v>0</v>
      </c>
      <c r="N36" s="78"/>
      <c r="O36" s="78"/>
      <c r="P36" s="78"/>
      <c r="Q36" s="76"/>
      <c r="S36" s="76"/>
    </row>
    <row r="37" spans="1:19" ht="37.5" customHeight="1">
      <c r="A37" s="18" t="s">
        <v>52</v>
      </c>
      <c r="B37" s="45" t="s">
        <v>1122</v>
      </c>
      <c r="C37" s="19" t="s">
        <v>53</v>
      </c>
      <c r="D37" s="20" t="s">
        <v>63</v>
      </c>
      <c r="E37" s="59" t="s">
        <v>1356</v>
      </c>
      <c r="F37" s="47" t="s">
        <v>4</v>
      </c>
      <c r="G37" s="48">
        <v>9.9</v>
      </c>
      <c r="H37" s="49">
        <v>2.5</v>
      </c>
      <c r="I37" s="60">
        <v>118</v>
      </c>
      <c r="J37" s="50"/>
      <c r="K37" s="2">
        <f t="shared" ref="K37:K38" si="1">G37*J37</f>
        <v>0</v>
      </c>
      <c r="L37" s="51">
        <f t="shared" ref="L37:L38" si="2">H37*J37</f>
        <v>0</v>
      </c>
      <c r="N37" s="78"/>
      <c r="O37" s="78"/>
      <c r="P37" s="78"/>
      <c r="Q37" s="76"/>
      <c r="S37" s="76"/>
    </row>
    <row r="38" spans="1:19" ht="37.5" customHeight="1">
      <c r="A38" s="18" t="s">
        <v>52</v>
      </c>
      <c r="B38" s="45" t="s">
        <v>54</v>
      </c>
      <c r="C38" s="19" t="s">
        <v>55</v>
      </c>
      <c r="D38" s="20" t="s">
        <v>56</v>
      </c>
      <c r="E38" s="59" t="s">
        <v>1356</v>
      </c>
      <c r="F38" s="47" t="s">
        <v>4</v>
      </c>
      <c r="G38" s="48">
        <v>11.2</v>
      </c>
      <c r="H38" s="49">
        <v>2.8000000000000003</v>
      </c>
      <c r="I38" s="60">
        <v>106</v>
      </c>
      <c r="J38" s="50"/>
      <c r="K38" s="2">
        <f t="shared" si="1"/>
        <v>0</v>
      </c>
      <c r="L38" s="51">
        <f t="shared" si="2"/>
        <v>0</v>
      </c>
      <c r="N38" s="78"/>
      <c r="O38" s="78"/>
      <c r="P38" s="78"/>
      <c r="Q38" s="76"/>
      <c r="S38" s="76"/>
    </row>
    <row r="39" spans="1:19" ht="37.5" customHeight="1">
      <c r="A39" s="18" t="s">
        <v>52</v>
      </c>
      <c r="B39" s="45" t="s">
        <v>1187</v>
      </c>
      <c r="C39" s="19" t="s">
        <v>1191</v>
      </c>
      <c r="D39" s="20"/>
      <c r="E39" s="59" t="s">
        <v>1356</v>
      </c>
      <c r="F39" s="47" t="s">
        <v>4</v>
      </c>
      <c r="G39" s="48">
        <v>10.3</v>
      </c>
      <c r="H39" s="49">
        <v>2.6</v>
      </c>
      <c r="I39" s="60">
        <v>74</v>
      </c>
      <c r="J39" s="50"/>
      <c r="K39" s="2">
        <f t="shared" ref="K39:K45" si="3">G39*J39</f>
        <v>0</v>
      </c>
      <c r="L39" s="51">
        <f t="shared" ref="L39:L45" si="4">H39*J39</f>
        <v>0</v>
      </c>
      <c r="N39" s="78"/>
      <c r="O39" s="78"/>
      <c r="P39" s="78"/>
      <c r="Q39" s="76"/>
      <c r="S39" s="76"/>
    </row>
    <row r="40" spans="1:19" ht="37.5" customHeight="1">
      <c r="A40" s="18" t="s">
        <v>52</v>
      </c>
      <c r="B40" s="45" t="s">
        <v>1141</v>
      </c>
      <c r="C40" s="19" t="s">
        <v>1142</v>
      </c>
      <c r="D40" s="20"/>
      <c r="E40" s="59" t="s">
        <v>1356</v>
      </c>
      <c r="F40" s="47" t="s">
        <v>4</v>
      </c>
      <c r="G40" s="48">
        <v>10.8</v>
      </c>
      <c r="H40" s="49">
        <v>2.7</v>
      </c>
      <c r="I40" s="60">
        <v>34</v>
      </c>
      <c r="J40" s="50"/>
      <c r="K40" s="2">
        <f t="shared" si="3"/>
        <v>0</v>
      </c>
      <c r="L40" s="51">
        <f t="shared" si="4"/>
        <v>0</v>
      </c>
      <c r="N40" s="78"/>
      <c r="O40" s="78"/>
      <c r="P40" s="78"/>
      <c r="Q40" s="76"/>
      <c r="S40" s="76"/>
    </row>
    <row r="41" spans="1:19" ht="37.5" customHeight="1">
      <c r="A41" s="18" t="s">
        <v>52</v>
      </c>
      <c r="B41" s="45" t="s">
        <v>1143</v>
      </c>
      <c r="C41" s="19" t="s">
        <v>1144</v>
      </c>
      <c r="D41" s="20"/>
      <c r="E41" s="59" t="s">
        <v>1356</v>
      </c>
      <c r="F41" s="47" t="s">
        <v>4</v>
      </c>
      <c r="G41" s="48">
        <v>10.8</v>
      </c>
      <c r="H41" s="49">
        <v>2.7</v>
      </c>
      <c r="I41" s="60">
        <v>58</v>
      </c>
      <c r="J41" s="50"/>
      <c r="K41" s="2">
        <f t="shared" si="3"/>
        <v>0</v>
      </c>
      <c r="L41" s="51">
        <f t="shared" si="4"/>
        <v>0</v>
      </c>
      <c r="N41" s="78"/>
      <c r="O41" s="78"/>
      <c r="P41" s="78"/>
      <c r="Q41" s="76"/>
      <c r="S41" s="76"/>
    </row>
    <row r="42" spans="1:19" ht="39" customHeight="1">
      <c r="A42" s="18" t="s">
        <v>52</v>
      </c>
      <c r="B42" s="45" t="s">
        <v>60</v>
      </c>
      <c r="C42" s="19" t="s">
        <v>59</v>
      </c>
      <c r="D42" s="20" t="s">
        <v>58</v>
      </c>
      <c r="E42" s="59" t="s">
        <v>1356</v>
      </c>
      <c r="F42" s="47" t="s">
        <v>4</v>
      </c>
      <c r="G42" s="48">
        <v>19.5</v>
      </c>
      <c r="H42" s="49">
        <v>4.9000000000000004</v>
      </c>
      <c r="I42" s="60">
        <v>194</v>
      </c>
      <c r="J42" s="50"/>
      <c r="K42" s="2">
        <f t="shared" si="3"/>
        <v>0</v>
      </c>
      <c r="L42" s="51">
        <f t="shared" si="4"/>
        <v>0</v>
      </c>
      <c r="N42" s="78"/>
      <c r="O42" s="78"/>
      <c r="P42" s="78"/>
      <c r="Q42" s="76"/>
      <c r="S42" s="76"/>
    </row>
    <row r="43" spans="1:19" ht="37.5" customHeight="1">
      <c r="A43" s="18" t="s">
        <v>52</v>
      </c>
      <c r="B43" s="45" t="s">
        <v>61</v>
      </c>
      <c r="C43" s="19" t="s">
        <v>62</v>
      </c>
      <c r="D43" s="20" t="s">
        <v>63</v>
      </c>
      <c r="E43" s="59" t="s">
        <v>1356</v>
      </c>
      <c r="F43" s="47" t="s">
        <v>4</v>
      </c>
      <c r="G43" s="48">
        <v>14.5</v>
      </c>
      <c r="H43" s="49">
        <v>3.6500000000000004</v>
      </c>
      <c r="I43" s="60">
        <v>542</v>
      </c>
      <c r="J43" s="50"/>
      <c r="K43" s="2">
        <f t="shared" si="3"/>
        <v>0</v>
      </c>
      <c r="L43" s="51">
        <f t="shared" si="4"/>
        <v>0</v>
      </c>
      <c r="N43" s="78"/>
      <c r="O43" s="78"/>
      <c r="P43" s="78"/>
      <c r="Q43" s="76"/>
      <c r="S43" s="76"/>
    </row>
    <row r="44" spans="1:19" ht="37.5" customHeight="1">
      <c r="A44" s="18" t="s">
        <v>52</v>
      </c>
      <c r="B44" s="45" t="s">
        <v>64</v>
      </c>
      <c r="C44" s="19" t="s">
        <v>62</v>
      </c>
      <c r="D44" s="20" t="s">
        <v>65</v>
      </c>
      <c r="E44" s="59" t="s">
        <v>1356</v>
      </c>
      <c r="F44" s="47" t="s">
        <v>4</v>
      </c>
      <c r="G44" s="48">
        <v>14.5</v>
      </c>
      <c r="H44" s="49">
        <v>3.6500000000000004</v>
      </c>
      <c r="I44" s="60">
        <v>16</v>
      </c>
      <c r="J44" s="50"/>
      <c r="K44" s="2">
        <f t="shared" si="3"/>
        <v>0</v>
      </c>
      <c r="L44" s="51">
        <f t="shared" si="4"/>
        <v>0</v>
      </c>
      <c r="N44" s="78"/>
      <c r="O44" s="78"/>
      <c r="P44" s="78"/>
      <c r="Q44" s="76"/>
      <c r="S44" s="76"/>
    </row>
    <row r="45" spans="1:19" ht="37.5" customHeight="1">
      <c r="A45" s="18" t="s">
        <v>52</v>
      </c>
      <c r="B45" s="45" t="s">
        <v>66</v>
      </c>
      <c r="C45" s="19" t="s">
        <v>67</v>
      </c>
      <c r="D45" s="20" t="s">
        <v>65</v>
      </c>
      <c r="E45" s="59" t="s">
        <v>1356</v>
      </c>
      <c r="F45" s="47" t="s">
        <v>4</v>
      </c>
      <c r="G45" s="48">
        <v>7.9</v>
      </c>
      <c r="H45" s="49">
        <v>2</v>
      </c>
      <c r="I45" s="60">
        <v>172</v>
      </c>
      <c r="J45" s="50"/>
      <c r="K45" s="2">
        <f t="shared" si="3"/>
        <v>0</v>
      </c>
      <c r="L45" s="51">
        <f t="shared" si="4"/>
        <v>0</v>
      </c>
      <c r="N45" s="78"/>
      <c r="O45" s="78"/>
      <c r="P45" s="78"/>
      <c r="Q45" s="76"/>
      <c r="S45" s="76"/>
    </row>
    <row r="46" spans="1:19" ht="37.5" customHeight="1">
      <c r="A46" s="18" t="s">
        <v>52</v>
      </c>
      <c r="B46" s="45" t="s">
        <v>66</v>
      </c>
      <c r="C46" s="19" t="s">
        <v>67</v>
      </c>
      <c r="D46" s="20" t="s">
        <v>65</v>
      </c>
      <c r="E46" s="59" t="s">
        <v>1356</v>
      </c>
      <c r="F46" s="47" t="s">
        <v>7</v>
      </c>
      <c r="G46" s="48">
        <v>14.5</v>
      </c>
      <c r="H46" s="49">
        <v>3.6500000000000004</v>
      </c>
      <c r="I46" s="58" t="s">
        <v>51</v>
      </c>
      <c r="J46" s="50"/>
      <c r="K46" s="2">
        <f t="shared" ref="K46:K109" si="5">G46*J46</f>
        <v>0</v>
      </c>
      <c r="L46" s="51">
        <f t="shared" ref="L46:L109" si="6">H46*J46</f>
        <v>0</v>
      </c>
      <c r="N46" s="78"/>
      <c r="O46" s="78"/>
      <c r="P46" s="78"/>
      <c r="Q46" s="76"/>
      <c r="S46" s="76"/>
    </row>
    <row r="47" spans="1:19" ht="37.5" customHeight="1">
      <c r="A47" s="18" t="s">
        <v>52</v>
      </c>
      <c r="B47" s="45" t="s">
        <v>68</v>
      </c>
      <c r="C47" s="19" t="s">
        <v>67</v>
      </c>
      <c r="D47" s="20" t="s">
        <v>65</v>
      </c>
      <c r="E47" s="59" t="s">
        <v>1356</v>
      </c>
      <c r="F47" s="47" t="s">
        <v>4</v>
      </c>
      <c r="G47" s="48">
        <v>7.9</v>
      </c>
      <c r="H47" s="49">
        <v>2</v>
      </c>
      <c r="I47" s="60">
        <v>180</v>
      </c>
      <c r="J47" s="50"/>
      <c r="K47" s="2">
        <f t="shared" si="5"/>
        <v>0</v>
      </c>
      <c r="L47" s="51">
        <f t="shared" si="6"/>
        <v>0</v>
      </c>
      <c r="N47" s="78"/>
      <c r="O47" s="78"/>
      <c r="P47" s="78"/>
      <c r="Q47" s="76"/>
      <c r="S47" s="76"/>
    </row>
    <row r="48" spans="1:19" ht="37.5" customHeight="1">
      <c r="A48" s="18" t="s">
        <v>52</v>
      </c>
      <c r="B48" s="45" t="s">
        <v>68</v>
      </c>
      <c r="C48" s="19" t="s">
        <v>67</v>
      </c>
      <c r="D48" s="20" t="s">
        <v>65</v>
      </c>
      <c r="E48" s="59" t="s">
        <v>1356</v>
      </c>
      <c r="F48" s="47" t="s">
        <v>7</v>
      </c>
      <c r="G48" s="48">
        <v>14.5</v>
      </c>
      <c r="H48" s="49">
        <v>3.6500000000000004</v>
      </c>
      <c r="I48" s="58" t="s">
        <v>51</v>
      </c>
      <c r="J48" s="50"/>
      <c r="K48" s="2">
        <f t="shared" si="5"/>
        <v>0</v>
      </c>
      <c r="L48" s="51">
        <f t="shared" si="6"/>
        <v>0</v>
      </c>
      <c r="N48" s="78"/>
      <c r="O48" s="78"/>
      <c r="P48" s="78"/>
      <c r="Q48" s="76"/>
      <c r="S48" s="76"/>
    </row>
    <row r="49" spans="1:19" ht="37.5" customHeight="1">
      <c r="A49" s="18" t="s">
        <v>52</v>
      </c>
      <c r="B49" s="45" t="s">
        <v>69</v>
      </c>
      <c r="C49" s="19" t="s">
        <v>70</v>
      </c>
      <c r="D49" s="20" t="s">
        <v>65</v>
      </c>
      <c r="E49" s="59" t="s">
        <v>1356</v>
      </c>
      <c r="F49" s="47" t="s">
        <v>57</v>
      </c>
      <c r="G49" s="48">
        <v>10.5</v>
      </c>
      <c r="H49" s="49">
        <v>2.6500000000000004</v>
      </c>
      <c r="I49" s="58" t="s">
        <v>51</v>
      </c>
      <c r="J49" s="50"/>
      <c r="K49" s="2">
        <f t="shared" si="5"/>
        <v>0</v>
      </c>
      <c r="L49" s="51">
        <f t="shared" si="6"/>
        <v>0</v>
      </c>
      <c r="N49" s="78"/>
      <c r="O49" s="78"/>
      <c r="P49" s="78"/>
      <c r="Q49" s="76"/>
      <c r="S49" s="76"/>
    </row>
    <row r="50" spans="1:19" ht="37.5" customHeight="1">
      <c r="A50" s="18" t="s">
        <v>52</v>
      </c>
      <c r="B50" s="45" t="s">
        <v>71</v>
      </c>
      <c r="C50" s="19" t="s">
        <v>70</v>
      </c>
      <c r="D50" s="20" t="s">
        <v>72</v>
      </c>
      <c r="E50" s="59" t="s">
        <v>1356</v>
      </c>
      <c r="F50" s="47" t="s">
        <v>57</v>
      </c>
      <c r="G50" s="48">
        <v>9.9</v>
      </c>
      <c r="H50" s="49">
        <v>2.5</v>
      </c>
      <c r="I50" s="60">
        <v>521</v>
      </c>
      <c r="J50" s="50"/>
      <c r="K50" s="2">
        <f t="shared" si="5"/>
        <v>0</v>
      </c>
      <c r="L50" s="51">
        <f t="shared" si="6"/>
        <v>0</v>
      </c>
      <c r="N50" s="78"/>
      <c r="O50" s="78"/>
      <c r="P50" s="78"/>
      <c r="Q50" s="76"/>
      <c r="S50" s="76"/>
    </row>
    <row r="51" spans="1:19" ht="37.5" customHeight="1">
      <c r="A51" s="18" t="s">
        <v>52</v>
      </c>
      <c r="B51" s="45" t="s">
        <v>1145</v>
      </c>
      <c r="C51" s="19" t="s">
        <v>73</v>
      </c>
      <c r="D51" s="20"/>
      <c r="E51" s="59" t="s">
        <v>1356</v>
      </c>
      <c r="F51" s="47" t="s">
        <v>4</v>
      </c>
      <c r="G51" s="48">
        <v>10.3</v>
      </c>
      <c r="H51" s="49">
        <v>2.6</v>
      </c>
      <c r="I51" s="58" t="s">
        <v>51</v>
      </c>
      <c r="J51" s="50"/>
      <c r="K51" s="2">
        <f t="shared" si="5"/>
        <v>0</v>
      </c>
      <c r="L51" s="51">
        <f t="shared" si="6"/>
        <v>0</v>
      </c>
      <c r="N51" s="78"/>
      <c r="O51" s="78"/>
      <c r="P51" s="78"/>
      <c r="Q51" s="76"/>
      <c r="S51" s="76"/>
    </row>
    <row r="52" spans="1:19" ht="37.5" customHeight="1">
      <c r="A52" s="18" t="s">
        <v>52</v>
      </c>
      <c r="B52" s="45" t="s">
        <v>1146</v>
      </c>
      <c r="C52" s="19" t="s">
        <v>73</v>
      </c>
      <c r="D52" s="20"/>
      <c r="E52" s="59" t="s">
        <v>1356</v>
      </c>
      <c r="F52" s="47" t="s">
        <v>4</v>
      </c>
      <c r="G52" s="48">
        <v>10.3</v>
      </c>
      <c r="H52" s="49">
        <v>2.6</v>
      </c>
      <c r="I52" s="58" t="s">
        <v>51</v>
      </c>
      <c r="J52" s="50"/>
      <c r="K52" s="2">
        <f t="shared" si="5"/>
        <v>0</v>
      </c>
      <c r="L52" s="51">
        <f t="shared" si="6"/>
        <v>0</v>
      </c>
      <c r="N52" s="78"/>
      <c r="O52" s="78"/>
      <c r="P52" s="78"/>
      <c r="Q52" s="76"/>
      <c r="S52" s="76"/>
    </row>
    <row r="53" spans="1:19" ht="37.5" customHeight="1">
      <c r="A53" s="18" t="s">
        <v>52</v>
      </c>
      <c r="B53" s="45" t="s">
        <v>75</v>
      </c>
      <c r="C53" s="19" t="s">
        <v>76</v>
      </c>
      <c r="D53" s="20" t="s">
        <v>65</v>
      </c>
      <c r="E53" s="59" t="s">
        <v>1356</v>
      </c>
      <c r="F53" s="47" t="s">
        <v>4</v>
      </c>
      <c r="G53" s="48">
        <v>13.9</v>
      </c>
      <c r="H53" s="49">
        <v>3.5</v>
      </c>
      <c r="I53" s="60">
        <v>826</v>
      </c>
      <c r="J53" s="50"/>
      <c r="K53" s="2">
        <f t="shared" si="5"/>
        <v>0</v>
      </c>
      <c r="L53" s="51">
        <f t="shared" si="6"/>
        <v>0</v>
      </c>
      <c r="N53" s="78"/>
      <c r="O53" s="78"/>
      <c r="P53" s="78"/>
      <c r="Q53" s="76"/>
      <c r="S53" s="76"/>
    </row>
    <row r="54" spans="1:19" ht="37.5" customHeight="1">
      <c r="A54" s="18" t="s">
        <v>52</v>
      </c>
      <c r="B54" s="45" t="s">
        <v>77</v>
      </c>
      <c r="C54" s="19" t="s">
        <v>76</v>
      </c>
      <c r="D54" s="20" t="s">
        <v>65</v>
      </c>
      <c r="E54" s="59" t="s">
        <v>1356</v>
      </c>
      <c r="F54" s="47" t="s">
        <v>4</v>
      </c>
      <c r="G54" s="48">
        <v>13.9</v>
      </c>
      <c r="H54" s="49">
        <v>3.5</v>
      </c>
      <c r="I54" s="60">
        <v>376</v>
      </c>
      <c r="J54" s="50"/>
      <c r="K54" s="2">
        <f t="shared" si="5"/>
        <v>0</v>
      </c>
      <c r="L54" s="51">
        <f t="shared" si="6"/>
        <v>0</v>
      </c>
      <c r="N54" s="78"/>
      <c r="O54" s="78"/>
      <c r="P54" s="78"/>
      <c r="Q54" s="76"/>
      <c r="S54" s="76"/>
    </row>
    <row r="55" spans="1:19" ht="37.5" customHeight="1">
      <c r="A55" s="18" t="s">
        <v>52</v>
      </c>
      <c r="B55" s="45" t="s">
        <v>78</v>
      </c>
      <c r="C55" s="19" t="s">
        <v>79</v>
      </c>
      <c r="D55" s="20" t="s">
        <v>1360</v>
      </c>
      <c r="E55" s="59" t="s">
        <v>1356</v>
      </c>
      <c r="F55" s="47" t="s">
        <v>57</v>
      </c>
      <c r="G55" s="48">
        <v>10.3</v>
      </c>
      <c r="H55" s="49">
        <v>2.6</v>
      </c>
      <c r="I55" s="60">
        <v>266</v>
      </c>
      <c r="J55" s="50"/>
      <c r="K55" s="2">
        <f t="shared" si="5"/>
        <v>0</v>
      </c>
      <c r="L55" s="51">
        <f t="shared" si="6"/>
        <v>0</v>
      </c>
      <c r="N55" s="78"/>
      <c r="O55" s="78"/>
      <c r="P55" s="78"/>
      <c r="Q55" s="76"/>
      <c r="S55" s="76"/>
    </row>
    <row r="56" spans="1:19" ht="37.5" customHeight="1">
      <c r="A56" s="18" t="s">
        <v>52</v>
      </c>
      <c r="B56" s="45" t="s">
        <v>1188</v>
      </c>
      <c r="C56" s="19" t="s">
        <v>1192</v>
      </c>
      <c r="D56" s="20" t="s">
        <v>74</v>
      </c>
      <c r="E56" s="59" t="s">
        <v>1356</v>
      </c>
      <c r="F56" s="47" t="s">
        <v>4</v>
      </c>
      <c r="G56" s="48">
        <v>10.3</v>
      </c>
      <c r="H56" s="49">
        <v>2.6</v>
      </c>
      <c r="I56" s="58" t="s">
        <v>51</v>
      </c>
      <c r="J56" s="50"/>
      <c r="K56" s="2">
        <f t="shared" si="5"/>
        <v>0</v>
      </c>
      <c r="L56" s="51">
        <f t="shared" si="6"/>
        <v>0</v>
      </c>
      <c r="N56" s="78"/>
      <c r="O56" s="78"/>
      <c r="P56" s="78"/>
      <c r="Q56" s="76"/>
      <c r="S56" s="76"/>
    </row>
    <row r="57" spans="1:19" ht="37.5" customHeight="1">
      <c r="A57" s="18" t="s">
        <v>52</v>
      </c>
      <c r="B57" s="45" t="s">
        <v>1189</v>
      </c>
      <c r="C57" s="19" t="s">
        <v>1192</v>
      </c>
      <c r="D57" s="20" t="s">
        <v>74</v>
      </c>
      <c r="E57" s="59" t="s">
        <v>1356</v>
      </c>
      <c r="F57" s="47" t="s">
        <v>4</v>
      </c>
      <c r="G57" s="48">
        <v>10.3</v>
      </c>
      <c r="H57" s="49">
        <v>2.6</v>
      </c>
      <c r="I57" s="58" t="s">
        <v>51</v>
      </c>
      <c r="J57" s="50"/>
      <c r="K57" s="2">
        <f t="shared" si="5"/>
        <v>0</v>
      </c>
      <c r="L57" s="51">
        <f t="shared" si="6"/>
        <v>0</v>
      </c>
      <c r="N57" s="78"/>
      <c r="O57" s="78"/>
      <c r="P57" s="78"/>
      <c r="Q57" s="76"/>
      <c r="S57" s="76"/>
    </row>
    <row r="58" spans="1:19" ht="37.5" customHeight="1">
      <c r="A58" s="18" t="s">
        <v>52</v>
      </c>
      <c r="B58" s="45" t="s">
        <v>80</v>
      </c>
      <c r="C58" s="19" t="s">
        <v>81</v>
      </c>
      <c r="D58" s="20" t="s">
        <v>56</v>
      </c>
      <c r="E58" s="59" t="s">
        <v>1356</v>
      </c>
      <c r="F58" s="47" t="s">
        <v>5</v>
      </c>
      <c r="G58" s="48">
        <v>10.9</v>
      </c>
      <c r="H58" s="49">
        <v>2.75</v>
      </c>
      <c r="I58" s="60">
        <v>20</v>
      </c>
      <c r="J58" s="50"/>
      <c r="K58" s="2">
        <f t="shared" si="5"/>
        <v>0</v>
      </c>
      <c r="L58" s="51">
        <f t="shared" si="6"/>
        <v>0</v>
      </c>
      <c r="N58" s="78"/>
      <c r="O58" s="78"/>
      <c r="P58" s="78"/>
      <c r="Q58" s="76"/>
      <c r="S58" s="76"/>
    </row>
    <row r="59" spans="1:19" ht="37.5" customHeight="1">
      <c r="A59" s="18" t="s">
        <v>52</v>
      </c>
      <c r="B59" s="45" t="s">
        <v>82</v>
      </c>
      <c r="C59" s="19" t="s">
        <v>81</v>
      </c>
      <c r="D59" s="20" t="s">
        <v>58</v>
      </c>
      <c r="E59" s="59" t="s">
        <v>1356</v>
      </c>
      <c r="F59" s="47" t="s">
        <v>5</v>
      </c>
      <c r="G59" s="48">
        <v>10.9</v>
      </c>
      <c r="H59" s="49">
        <v>2.75</v>
      </c>
      <c r="I59" s="60">
        <v>134</v>
      </c>
      <c r="J59" s="50"/>
      <c r="K59" s="2">
        <f t="shared" si="5"/>
        <v>0</v>
      </c>
      <c r="L59" s="51">
        <f t="shared" si="6"/>
        <v>0</v>
      </c>
      <c r="N59" s="78"/>
      <c r="O59" s="78"/>
      <c r="P59" s="78"/>
      <c r="Q59" s="76"/>
      <c r="S59" s="76"/>
    </row>
    <row r="60" spans="1:19" ht="37.5" customHeight="1">
      <c r="A60" s="18" t="s">
        <v>52</v>
      </c>
      <c r="B60" s="45" t="s">
        <v>1190</v>
      </c>
      <c r="C60" s="19" t="s">
        <v>81</v>
      </c>
      <c r="D60" s="20"/>
      <c r="E60" s="59" t="s">
        <v>1356</v>
      </c>
      <c r="F60" s="47" t="s">
        <v>5</v>
      </c>
      <c r="G60" s="48">
        <v>10.9</v>
      </c>
      <c r="H60" s="49">
        <v>2.75</v>
      </c>
      <c r="I60" s="58" t="s">
        <v>51</v>
      </c>
      <c r="J60" s="50"/>
      <c r="K60" s="2">
        <f t="shared" si="5"/>
        <v>0</v>
      </c>
      <c r="L60" s="51">
        <f t="shared" si="6"/>
        <v>0</v>
      </c>
      <c r="N60" s="78"/>
      <c r="O60" s="78"/>
      <c r="P60" s="78"/>
      <c r="Q60" s="76"/>
      <c r="S60" s="76"/>
    </row>
    <row r="61" spans="1:19" ht="37.5" customHeight="1">
      <c r="A61" s="18" t="s">
        <v>52</v>
      </c>
      <c r="B61" s="45" t="s">
        <v>1147</v>
      </c>
      <c r="C61" s="19" t="s">
        <v>83</v>
      </c>
      <c r="D61" s="20" t="s">
        <v>74</v>
      </c>
      <c r="E61" s="59" t="s">
        <v>1356</v>
      </c>
      <c r="F61" s="47" t="s">
        <v>57</v>
      </c>
      <c r="G61" s="48">
        <v>17.899999999999999</v>
      </c>
      <c r="H61" s="49">
        <v>4.5</v>
      </c>
      <c r="I61" s="60">
        <v>26</v>
      </c>
      <c r="J61" s="50"/>
      <c r="K61" s="2">
        <f t="shared" si="5"/>
        <v>0</v>
      </c>
      <c r="L61" s="51">
        <f t="shared" si="6"/>
        <v>0</v>
      </c>
      <c r="N61" s="78"/>
      <c r="O61" s="78"/>
      <c r="P61" s="78"/>
      <c r="Q61" s="76"/>
      <c r="S61" s="76"/>
    </row>
    <row r="62" spans="1:19" ht="37.5" customHeight="1">
      <c r="A62" s="18" t="s">
        <v>52</v>
      </c>
      <c r="B62" s="45" t="s">
        <v>1148</v>
      </c>
      <c r="C62" s="19" t="s">
        <v>83</v>
      </c>
      <c r="D62" s="20"/>
      <c r="E62" s="59" t="s">
        <v>1356</v>
      </c>
      <c r="F62" s="47" t="s">
        <v>57</v>
      </c>
      <c r="G62" s="48">
        <v>17.899999999999999</v>
      </c>
      <c r="H62" s="49">
        <v>4.5</v>
      </c>
      <c r="I62" s="60">
        <v>115</v>
      </c>
      <c r="J62" s="50"/>
      <c r="K62" s="2">
        <f t="shared" si="5"/>
        <v>0</v>
      </c>
      <c r="L62" s="51">
        <f t="shared" si="6"/>
        <v>0</v>
      </c>
      <c r="N62" s="78"/>
      <c r="O62" s="78"/>
      <c r="P62" s="78"/>
      <c r="Q62" s="76"/>
      <c r="S62" s="76"/>
    </row>
    <row r="63" spans="1:19" ht="37.5" customHeight="1">
      <c r="A63" s="18" t="s">
        <v>52</v>
      </c>
      <c r="B63" s="45" t="s">
        <v>84</v>
      </c>
      <c r="C63" s="19" t="s">
        <v>83</v>
      </c>
      <c r="D63" s="20"/>
      <c r="E63" s="59" t="s">
        <v>1356</v>
      </c>
      <c r="F63" s="47" t="s">
        <v>4</v>
      </c>
      <c r="G63" s="48">
        <v>11.9</v>
      </c>
      <c r="H63" s="49">
        <v>3</v>
      </c>
      <c r="I63" s="60">
        <v>64</v>
      </c>
      <c r="J63" s="50"/>
      <c r="K63" s="2">
        <f t="shared" si="5"/>
        <v>0</v>
      </c>
      <c r="L63" s="51">
        <f t="shared" si="6"/>
        <v>0</v>
      </c>
      <c r="N63" s="78"/>
      <c r="O63" s="78"/>
      <c r="P63" s="78"/>
      <c r="Q63" s="76"/>
      <c r="S63" s="76"/>
    </row>
    <row r="64" spans="1:19" ht="37.5" customHeight="1">
      <c r="A64" s="18" t="s">
        <v>52</v>
      </c>
      <c r="B64" s="45" t="s">
        <v>1149</v>
      </c>
      <c r="C64" s="19" t="s">
        <v>83</v>
      </c>
      <c r="D64" s="20"/>
      <c r="E64" s="59" t="s">
        <v>1356</v>
      </c>
      <c r="F64" s="47" t="s">
        <v>57</v>
      </c>
      <c r="G64" s="48">
        <v>17.899999999999999</v>
      </c>
      <c r="H64" s="49">
        <v>4.5</v>
      </c>
      <c r="I64" s="60">
        <v>58</v>
      </c>
      <c r="J64" s="50"/>
      <c r="K64" s="2">
        <f t="shared" si="5"/>
        <v>0</v>
      </c>
      <c r="L64" s="51">
        <f t="shared" si="6"/>
        <v>0</v>
      </c>
      <c r="N64" s="78"/>
      <c r="O64" s="78"/>
      <c r="P64" s="78"/>
      <c r="Q64" s="76"/>
      <c r="S64" s="76"/>
    </row>
    <row r="65" spans="1:19" ht="37.5" customHeight="1">
      <c r="A65" s="18" t="s">
        <v>52</v>
      </c>
      <c r="B65" s="45" t="s">
        <v>85</v>
      </c>
      <c r="C65" s="19" t="s">
        <v>83</v>
      </c>
      <c r="D65" s="20"/>
      <c r="E65" s="59" t="s">
        <v>1356</v>
      </c>
      <c r="F65" s="47" t="s">
        <v>57</v>
      </c>
      <c r="G65" s="48">
        <v>17.899999999999999</v>
      </c>
      <c r="H65" s="49">
        <v>4.5</v>
      </c>
      <c r="I65" s="60">
        <v>53</v>
      </c>
      <c r="J65" s="50"/>
      <c r="K65" s="2">
        <f t="shared" si="5"/>
        <v>0</v>
      </c>
      <c r="L65" s="51">
        <f t="shared" si="6"/>
        <v>0</v>
      </c>
      <c r="N65" s="78"/>
      <c r="O65" s="78"/>
      <c r="P65" s="78"/>
      <c r="Q65" s="76"/>
      <c r="S65" s="76"/>
    </row>
    <row r="66" spans="1:19" ht="37.5" customHeight="1">
      <c r="A66" s="18" t="s">
        <v>52</v>
      </c>
      <c r="B66" s="45" t="s">
        <v>1150</v>
      </c>
      <c r="C66" s="19" t="s">
        <v>83</v>
      </c>
      <c r="D66" s="20"/>
      <c r="E66" s="59" t="s">
        <v>1356</v>
      </c>
      <c r="F66" s="47" t="s">
        <v>57</v>
      </c>
      <c r="G66" s="48">
        <v>17.899999999999999</v>
      </c>
      <c r="H66" s="49">
        <v>4.5</v>
      </c>
      <c r="I66" s="60">
        <v>28</v>
      </c>
      <c r="J66" s="50"/>
      <c r="K66" s="2">
        <f t="shared" si="5"/>
        <v>0</v>
      </c>
      <c r="L66" s="51">
        <f t="shared" si="6"/>
        <v>0</v>
      </c>
      <c r="N66" s="78"/>
      <c r="O66" s="78"/>
      <c r="P66" s="78"/>
      <c r="Q66" s="76"/>
      <c r="S66" s="76"/>
    </row>
    <row r="67" spans="1:19" ht="37.5" customHeight="1">
      <c r="A67" s="18" t="s">
        <v>52</v>
      </c>
      <c r="B67" s="45" t="s">
        <v>1151</v>
      </c>
      <c r="C67" s="19" t="s">
        <v>1152</v>
      </c>
      <c r="D67" s="20" t="s">
        <v>74</v>
      </c>
      <c r="E67" s="59" t="s">
        <v>1356</v>
      </c>
      <c r="F67" s="47" t="s">
        <v>57</v>
      </c>
      <c r="G67" s="48">
        <v>17.899999999999999</v>
      </c>
      <c r="H67" s="49">
        <v>4.5</v>
      </c>
      <c r="I67" s="58" t="s">
        <v>51</v>
      </c>
      <c r="J67" s="50"/>
      <c r="K67" s="2">
        <f t="shared" si="5"/>
        <v>0</v>
      </c>
      <c r="L67" s="51">
        <f t="shared" si="6"/>
        <v>0</v>
      </c>
      <c r="N67" s="78"/>
      <c r="O67" s="78"/>
      <c r="P67" s="78"/>
      <c r="Q67" s="76"/>
      <c r="S67" s="76"/>
    </row>
    <row r="68" spans="1:19" ht="37.5" customHeight="1">
      <c r="A68" s="18" t="s">
        <v>52</v>
      </c>
      <c r="B68" s="45" t="s">
        <v>1351</v>
      </c>
      <c r="C68" s="19" t="s">
        <v>1152</v>
      </c>
      <c r="D68" s="20"/>
      <c r="E68" s="59" t="s">
        <v>1356</v>
      </c>
      <c r="F68" s="47" t="s">
        <v>57</v>
      </c>
      <c r="G68" s="48">
        <v>17.899999999999999</v>
      </c>
      <c r="H68" s="49">
        <v>4.5</v>
      </c>
      <c r="I68" s="60">
        <v>12</v>
      </c>
      <c r="J68" s="50"/>
      <c r="K68" s="2">
        <f t="shared" si="5"/>
        <v>0</v>
      </c>
      <c r="L68" s="51">
        <f t="shared" si="6"/>
        <v>0</v>
      </c>
      <c r="N68" s="78"/>
      <c r="O68" s="78"/>
      <c r="P68" s="78"/>
      <c r="Q68" s="76"/>
      <c r="S68" s="76"/>
    </row>
    <row r="69" spans="1:19" ht="37.5" customHeight="1">
      <c r="A69" s="18" t="s">
        <v>52</v>
      </c>
      <c r="B69" s="45" t="s">
        <v>1352</v>
      </c>
      <c r="C69" s="19" t="s">
        <v>1152</v>
      </c>
      <c r="D69" s="20"/>
      <c r="E69" s="59" t="s">
        <v>1356</v>
      </c>
      <c r="F69" s="47" t="s">
        <v>57</v>
      </c>
      <c r="G69" s="48">
        <v>17.899999999999999</v>
      </c>
      <c r="H69" s="49">
        <v>4.5</v>
      </c>
      <c r="I69" s="60">
        <v>20</v>
      </c>
      <c r="J69" s="50"/>
      <c r="K69" s="2">
        <f t="shared" si="5"/>
        <v>0</v>
      </c>
      <c r="L69" s="51">
        <f t="shared" si="6"/>
        <v>0</v>
      </c>
      <c r="N69" s="78"/>
      <c r="O69" s="78"/>
      <c r="P69" s="78"/>
      <c r="Q69" s="76"/>
      <c r="S69" s="76"/>
    </row>
    <row r="70" spans="1:19" ht="37.5" customHeight="1">
      <c r="A70" s="18" t="s">
        <v>52</v>
      </c>
      <c r="B70" s="45" t="s">
        <v>1153</v>
      </c>
      <c r="C70" s="19" t="s">
        <v>1152</v>
      </c>
      <c r="D70" s="20" t="s">
        <v>74</v>
      </c>
      <c r="E70" s="59" t="s">
        <v>1356</v>
      </c>
      <c r="F70" s="47" t="s">
        <v>57</v>
      </c>
      <c r="G70" s="48">
        <v>17.899999999999999</v>
      </c>
      <c r="H70" s="49">
        <v>4.5</v>
      </c>
      <c r="I70" s="58" t="s">
        <v>51</v>
      </c>
      <c r="J70" s="50"/>
      <c r="K70" s="2">
        <f t="shared" si="5"/>
        <v>0</v>
      </c>
      <c r="L70" s="51">
        <f t="shared" si="6"/>
        <v>0</v>
      </c>
      <c r="N70" s="78"/>
      <c r="O70" s="78"/>
      <c r="P70" s="78"/>
      <c r="Q70" s="76"/>
      <c r="S70" s="76"/>
    </row>
    <row r="71" spans="1:19" ht="37.5" customHeight="1">
      <c r="A71" s="18" t="s">
        <v>52</v>
      </c>
      <c r="B71" s="45" t="s">
        <v>1154</v>
      </c>
      <c r="C71" s="19" t="s">
        <v>1152</v>
      </c>
      <c r="D71" s="20" t="s">
        <v>74</v>
      </c>
      <c r="E71" s="59" t="s">
        <v>1356</v>
      </c>
      <c r="F71" s="47" t="s">
        <v>57</v>
      </c>
      <c r="G71" s="48">
        <v>17.899999999999999</v>
      </c>
      <c r="H71" s="49">
        <v>4.5</v>
      </c>
      <c r="I71" s="60">
        <v>10</v>
      </c>
      <c r="J71" s="50"/>
      <c r="K71" s="2">
        <f t="shared" si="5"/>
        <v>0</v>
      </c>
      <c r="L71" s="51">
        <f t="shared" si="6"/>
        <v>0</v>
      </c>
      <c r="N71" s="78"/>
      <c r="O71" s="78"/>
      <c r="P71" s="78"/>
      <c r="Q71" s="76"/>
      <c r="S71" s="76"/>
    </row>
    <row r="72" spans="1:19" ht="37.5" customHeight="1">
      <c r="A72" s="18" t="s">
        <v>52</v>
      </c>
      <c r="B72" s="45" t="s">
        <v>1123</v>
      </c>
      <c r="C72" s="19" t="s">
        <v>83</v>
      </c>
      <c r="D72" s="20"/>
      <c r="E72" s="59" t="s">
        <v>1356</v>
      </c>
      <c r="F72" s="47" t="s">
        <v>57</v>
      </c>
      <c r="G72" s="48">
        <v>17.899999999999999</v>
      </c>
      <c r="H72" s="49">
        <v>4.5</v>
      </c>
      <c r="I72" s="60">
        <v>122</v>
      </c>
      <c r="J72" s="50"/>
      <c r="K72" s="2">
        <f t="shared" si="5"/>
        <v>0</v>
      </c>
      <c r="L72" s="51">
        <f t="shared" si="6"/>
        <v>0</v>
      </c>
      <c r="N72" s="78"/>
      <c r="O72" s="78"/>
      <c r="P72" s="78"/>
      <c r="Q72" s="76"/>
      <c r="S72" s="76"/>
    </row>
    <row r="73" spans="1:19" ht="37.5" customHeight="1">
      <c r="A73" s="18" t="s">
        <v>52</v>
      </c>
      <c r="B73" s="45" t="s">
        <v>1155</v>
      </c>
      <c r="C73" s="19" t="s">
        <v>83</v>
      </c>
      <c r="D73" s="20"/>
      <c r="E73" s="59" t="s">
        <v>1356</v>
      </c>
      <c r="F73" s="47" t="s">
        <v>57</v>
      </c>
      <c r="G73" s="48">
        <v>17.899999999999999</v>
      </c>
      <c r="H73" s="49">
        <v>4.5</v>
      </c>
      <c r="I73" s="60">
        <v>67</v>
      </c>
      <c r="J73" s="50"/>
      <c r="K73" s="2">
        <f t="shared" si="5"/>
        <v>0</v>
      </c>
      <c r="L73" s="51">
        <f t="shared" si="6"/>
        <v>0</v>
      </c>
      <c r="N73" s="78"/>
      <c r="O73" s="78"/>
      <c r="P73" s="78"/>
      <c r="Q73" s="76"/>
      <c r="S73" s="76"/>
    </row>
    <row r="74" spans="1:19" ht="37.5" customHeight="1">
      <c r="A74" s="18" t="s">
        <v>52</v>
      </c>
      <c r="B74" s="45" t="s">
        <v>1353</v>
      </c>
      <c r="C74" s="19" t="s">
        <v>1358</v>
      </c>
      <c r="D74" s="20" t="s">
        <v>139</v>
      </c>
      <c r="E74" s="59" t="s">
        <v>1356</v>
      </c>
      <c r="F74" s="47" t="s">
        <v>4</v>
      </c>
      <c r="G74" s="48">
        <v>11.5</v>
      </c>
      <c r="H74" s="49">
        <v>2.9000000000000004</v>
      </c>
      <c r="I74" s="60">
        <v>273</v>
      </c>
      <c r="J74" s="50"/>
      <c r="K74" s="2">
        <f t="shared" si="5"/>
        <v>0</v>
      </c>
      <c r="L74" s="51">
        <f t="shared" si="6"/>
        <v>0</v>
      </c>
      <c r="N74" s="78"/>
      <c r="O74" s="78"/>
      <c r="P74" s="78"/>
      <c r="Q74" s="76"/>
      <c r="S74" s="76"/>
    </row>
    <row r="75" spans="1:19" ht="37.5" customHeight="1">
      <c r="A75" s="18" t="s">
        <v>52</v>
      </c>
      <c r="B75" s="45" t="s">
        <v>86</v>
      </c>
      <c r="C75" s="19" t="s">
        <v>87</v>
      </c>
      <c r="D75" s="20" t="s">
        <v>65</v>
      </c>
      <c r="E75" s="59" t="s">
        <v>1356</v>
      </c>
      <c r="F75" s="47" t="s">
        <v>4</v>
      </c>
      <c r="G75" s="48">
        <v>7.5</v>
      </c>
      <c r="H75" s="49">
        <v>1.9000000000000001</v>
      </c>
      <c r="I75" s="60">
        <v>2447</v>
      </c>
      <c r="J75" s="50"/>
      <c r="K75" s="2">
        <f t="shared" si="5"/>
        <v>0</v>
      </c>
      <c r="L75" s="51">
        <f t="shared" si="6"/>
        <v>0</v>
      </c>
      <c r="N75" s="78"/>
      <c r="O75" s="78"/>
      <c r="P75" s="78"/>
      <c r="Q75" s="76"/>
      <c r="S75" s="76"/>
    </row>
    <row r="76" spans="1:19" ht="37.5" customHeight="1">
      <c r="A76" s="18" t="s">
        <v>52</v>
      </c>
      <c r="B76" s="45" t="s">
        <v>1156</v>
      </c>
      <c r="C76" s="19" t="s">
        <v>1157</v>
      </c>
      <c r="D76" s="20"/>
      <c r="E76" s="59" t="s">
        <v>1356</v>
      </c>
      <c r="F76" s="47" t="s">
        <v>4</v>
      </c>
      <c r="G76" s="48">
        <v>10.9</v>
      </c>
      <c r="H76" s="49">
        <v>2.75</v>
      </c>
      <c r="I76" s="58" t="s">
        <v>51</v>
      </c>
      <c r="J76" s="50"/>
      <c r="K76" s="2">
        <f t="shared" si="5"/>
        <v>0</v>
      </c>
      <c r="L76" s="51">
        <f t="shared" si="6"/>
        <v>0</v>
      </c>
      <c r="N76" s="78"/>
      <c r="O76" s="78"/>
      <c r="P76" s="78"/>
      <c r="Q76" s="76"/>
      <c r="S76" s="76"/>
    </row>
    <row r="77" spans="1:19" ht="37.5" customHeight="1">
      <c r="A77" s="18" t="s">
        <v>52</v>
      </c>
      <c r="B77" s="45" t="s">
        <v>1158</v>
      </c>
      <c r="C77" s="19" t="s">
        <v>1157</v>
      </c>
      <c r="D77" s="20"/>
      <c r="E77" s="59" t="s">
        <v>1356</v>
      </c>
      <c r="F77" s="47" t="s">
        <v>4</v>
      </c>
      <c r="G77" s="48">
        <v>10.9</v>
      </c>
      <c r="H77" s="49">
        <v>2.75</v>
      </c>
      <c r="I77" s="58" t="s">
        <v>51</v>
      </c>
      <c r="J77" s="50"/>
      <c r="K77" s="2">
        <f t="shared" si="5"/>
        <v>0</v>
      </c>
      <c r="L77" s="51">
        <f t="shared" si="6"/>
        <v>0</v>
      </c>
      <c r="N77" s="78"/>
      <c r="O77" s="78"/>
      <c r="P77" s="78"/>
      <c r="Q77" s="76"/>
      <c r="S77" s="76"/>
    </row>
    <row r="78" spans="1:19" ht="37.5" customHeight="1">
      <c r="A78" s="18" t="s">
        <v>52</v>
      </c>
      <c r="B78" s="45" t="s">
        <v>88</v>
      </c>
      <c r="C78" s="19" t="s">
        <v>89</v>
      </c>
      <c r="D78" s="20" t="s">
        <v>90</v>
      </c>
      <c r="E78" s="59" t="s">
        <v>1356</v>
      </c>
      <c r="F78" s="47" t="s">
        <v>57</v>
      </c>
      <c r="G78" s="48">
        <v>15.2</v>
      </c>
      <c r="H78" s="49">
        <v>3.8000000000000003</v>
      </c>
      <c r="I78" s="60">
        <v>86</v>
      </c>
      <c r="J78" s="50"/>
      <c r="K78" s="2">
        <f t="shared" si="5"/>
        <v>0</v>
      </c>
      <c r="L78" s="51">
        <f t="shared" si="6"/>
        <v>0</v>
      </c>
      <c r="N78" s="78"/>
      <c r="O78" s="78"/>
      <c r="P78" s="78"/>
      <c r="Q78" s="76"/>
      <c r="S78" s="76"/>
    </row>
    <row r="79" spans="1:19" ht="37.5" customHeight="1">
      <c r="A79" s="18" t="s">
        <v>52</v>
      </c>
      <c r="B79" s="45" t="s">
        <v>91</v>
      </c>
      <c r="C79" s="19" t="s">
        <v>89</v>
      </c>
      <c r="D79" s="20" t="s">
        <v>65</v>
      </c>
      <c r="E79" s="59" t="s">
        <v>1356</v>
      </c>
      <c r="F79" s="47" t="s">
        <v>57</v>
      </c>
      <c r="G79" s="48">
        <v>15.2</v>
      </c>
      <c r="H79" s="49">
        <v>3.8000000000000003</v>
      </c>
      <c r="I79" s="60">
        <v>73</v>
      </c>
      <c r="J79" s="50"/>
      <c r="K79" s="2">
        <f t="shared" si="5"/>
        <v>0</v>
      </c>
      <c r="L79" s="51">
        <f t="shared" si="6"/>
        <v>0</v>
      </c>
      <c r="N79" s="78"/>
      <c r="O79" s="78"/>
      <c r="P79" s="78"/>
      <c r="Q79" s="76"/>
      <c r="S79" s="76"/>
    </row>
    <row r="80" spans="1:19" ht="37.5" customHeight="1">
      <c r="A80" s="18" t="s">
        <v>52</v>
      </c>
      <c r="B80" s="45" t="s">
        <v>1159</v>
      </c>
      <c r="C80" s="19" t="s">
        <v>1160</v>
      </c>
      <c r="D80" s="20" t="s">
        <v>74</v>
      </c>
      <c r="E80" s="59" t="s">
        <v>1356</v>
      </c>
      <c r="F80" s="47" t="s">
        <v>4</v>
      </c>
      <c r="G80" s="48">
        <v>15.9</v>
      </c>
      <c r="H80" s="49">
        <v>4</v>
      </c>
      <c r="I80" s="58" t="s">
        <v>51</v>
      </c>
      <c r="J80" s="50"/>
      <c r="K80" s="2">
        <f t="shared" si="5"/>
        <v>0</v>
      </c>
      <c r="L80" s="51">
        <f t="shared" si="6"/>
        <v>0</v>
      </c>
      <c r="N80" s="78"/>
      <c r="O80" s="78"/>
      <c r="P80" s="78"/>
      <c r="Q80" s="76"/>
      <c r="S80" s="76"/>
    </row>
    <row r="81" spans="1:19" ht="37.5" customHeight="1">
      <c r="A81" s="18" t="s">
        <v>52</v>
      </c>
      <c r="B81" s="45" t="s">
        <v>92</v>
      </c>
      <c r="C81" s="19" t="s">
        <v>93</v>
      </c>
      <c r="D81" s="20"/>
      <c r="E81" s="59" t="s">
        <v>1356</v>
      </c>
      <c r="F81" s="47" t="s">
        <v>57</v>
      </c>
      <c r="G81" s="48">
        <v>14.8</v>
      </c>
      <c r="H81" s="49">
        <v>3.7</v>
      </c>
      <c r="I81" s="60">
        <v>42</v>
      </c>
      <c r="J81" s="50"/>
      <c r="K81" s="2">
        <f t="shared" si="5"/>
        <v>0</v>
      </c>
      <c r="L81" s="51">
        <f t="shared" si="6"/>
        <v>0</v>
      </c>
      <c r="N81" s="78"/>
      <c r="O81" s="78"/>
      <c r="P81" s="78"/>
      <c r="Q81" s="76"/>
      <c r="S81" s="76"/>
    </row>
    <row r="82" spans="1:19" ht="37.5" customHeight="1">
      <c r="A82" s="18" t="s">
        <v>52</v>
      </c>
      <c r="B82" s="45" t="s">
        <v>94</v>
      </c>
      <c r="C82" s="19" t="s">
        <v>93</v>
      </c>
      <c r="D82" s="20" t="s">
        <v>74</v>
      </c>
      <c r="E82" s="59" t="s">
        <v>1356</v>
      </c>
      <c r="F82" s="47" t="s">
        <v>57</v>
      </c>
      <c r="G82" s="48">
        <v>14.8</v>
      </c>
      <c r="H82" s="49">
        <v>3.7</v>
      </c>
      <c r="I82" s="60">
        <v>74</v>
      </c>
      <c r="J82" s="50"/>
      <c r="K82" s="2">
        <f t="shared" si="5"/>
        <v>0</v>
      </c>
      <c r="L82" s="51">
        <f t="shared" si="6"/>
        <v>0</v>
      </c>
      <c r="N82" s="78"/>
      <c r="O82" s="78"/>
      <c r="P82" s="78"/>
      <c r="Q82" s="76"/>
      <c r="S82" s="76"/>
    </row>
    <row r="83" spans="1:19" ht="37.5" customHeight="1">
      <c r="A83" s="18" t="s">
        <v>52</v>
      </c>
      <c r="B83" s="45" t="s">
        <v>95</v>
      </c>
      <c r="C83" s="19" t="s">
        <v>93</v>
      </c>
      <c r="D83" s="20" t="s">
        <v>74</v>
      </c>
      <c r="E83" s="59" t="s">
        <v>1356</v>
      </c>
      <c r="F83" s="47" t="s">
        <v>57</v>
      </c>
      <c r="G83" s="48">
        <v>14.8</v>
      </c>
      <c r="H83" s="49">
        <v>3.7</v>
      </c>
      <c r="I83" s="58" t="s">
        <v>51</v>
      </c>
      <c r="J83" s="50"/>
      <c r="K83" s="2">
        <f t="shared" si="5"/>
        <v>0</v>
      </c>
      <c r="L83" s="51">
        <f t="shared" si="6"/>
        <v>0</v>
      </c>
      <c r="N83" s="78"/>
      <c r="O83" s="78"/>
      <c r="P83" s="78"/>
      <c r="Q83" s="76"/>
      <c r="S83" s="76"/>
    </row>
    <row r="84" spans="1:19" ht="37.5" customHeight="1">
      <c r="A84" s="18" t="s">
        <v>52</v>
      </c>
      <c r="B84" s="45" t="s">
        <v>1161</v>
      </c>
      <c r="C84" s="19" t="s">
        <v>93</v>
      </c>
      <c r="D84" s="20" t="s">
        <v>74</v>
      </c>
      <c r="E84" s="59" t="s">
        <v>1356</v>
      </c>
      <c r="F84" s="47" t="s">
        <v>57</v>
      </c>
      <c r="G84" s="48">
        <v>14.8</v>
      </c>
      <c r="H84" s="49">
        <v>3.7</v>
      </c>
      <c r="I84" s="60">
        <v>132</v>
      </c>
      <c r="J84" s="50"/>
      <c r="K84" s="2">
        <f t="shared" si="5"/>
        <v>0</v>
      </c>
      <c r="L84" s="51">
        <f t="shared" si="6"/>
        <v>0</v>
      </c>
      <c r="N84" s="78"/>
      <c r="O84" s="78"/>
      <c r="P84" s="78"/>
      <c r="Q84" s="76"/>
      <c r="S84" s="76"/>
    </row>
    <row r="85" spans="1:19" ht="37.5" customHeight="1">
      <c r="A85" s="18" t="s">
        <v>52</v>
      </c>
      <c r="B85" s="45" t="s">
        <v>96</v>
      </c>
      <c r="C85" s="19" t="s">
        <v>1341</v>
      </c>
      <c r="D85" s="20" t="s">
        <v>74</v>
      </c>
      <c r="E85" s="59" t="s">
        <v>1356</v>
      </c>
      <c r="F85" s="47" t="s">
        <v>57</v>
      </c>
      <c r="G85" s="48">
        <v>14.8</v>
      </c>
      <c r="H85" s="49">
        <v>3.7</v>
      </c>
      <c r="I85" s="60">
        <v>58</v>
      </c>
      <c r="J85" s="50"/>
      <c r="K85" s="2">
        <f t="shared" si="5"/>
        <v>0</v>
      </c>
      <c r="L85" s="51">
        <f t="shared" si="6"/>
        <v>0</v>
      </c>
      <c r="N85" s="78"/>
      <c r="O85" s="78"/>
      <c r="P85" s="78"/>
      <c r="Q85" s="76"/>
      <c r="S85" s="76"/>
    </row>
    <row r="86" spans="1:19" ht="37.5" customHeight="1">
      <c r="A86" s="18" t="s">
        <v>52</v>
      </c>
      <c r="B86" s="45" t="s">
        <v>97</v>
      </c>
      <c r="C86" s="19" t="s">
        <v>1341</v>
      </c>
      <c r="D86" s="20"/>
      <c r="E86" s="59" t="s">
        <v>1356</v>
      </c>
      <c r="F86" s="47" t="s">
        <v>57</v>
      </c>
      <c r="G86" s="48">
        <v>14.8</v>
      </c>
      <c r="H86" s="49">
        <v>3.7</v>
      </c>
      <c r="I86" s="58" t="s">
        <v>51</v>
      </c>
      <c r="J86" s="50"/>
      <c r="K86" s="2">
        <f t="shared" si="5"/>
        <v>0</v>
      </c>
      <c r="L86" s="51">
        <f t="shared" si="6"/>
        <v>0</v>
      </c>
      <c r="N86" s="78"/>
      <c r="O86" s="78"/>
      <c r="P86" s="78"/>
      <c r="Q86" s="76"/>
      <c r="S86" s="76"/>
    </row>
    <row r="87" spans="1:19" ht="37.5" customHeight="1">
      <c r="A87" s="18" t="s">
        <v>52</v>
      </c>
      <c r="B87" s="45" t="s">
        <v>98</v>
      </c>
      <c r="C87" s="19" t="s">
        <v>93</v>
      </c>
      <c r="D87" s="20" t="s">
        <v>58</v>
      </c>
      <c r="E87" s="59" t="s">
        <v>1356</v>
      </c>
      <c r="F87" s="47" t="s">
        <v>57</v>
      </c>
      <c r="G87" s="48">
        <v>14.8</v>
      </c>
      <c r="H87" s="49">
        <v>3.7</v>
      </c>
      <c r="I87" s="60">
        <v>123</v>
      </c>
      <c r="J87" s="50"/>
      <c r="K87" s="2">
        <f t="shared" si="5"/>
        <v>0</v>
      </c>
      <c r="L87" s="51">
        <f t="shared" si="6"/>
        <v>0</v>
      </c>
      <c r="N87" s="78"/>
      <c r="O87" s="78"/>
      <c r="P87" s="78"/>
      <c r="Q87" s="76"/>
      <c r="S87" s="76"/>
    </row>
    <row r="88" spans="1:19" ht="37.5" customHeight="1">
      <c r="A88" s="18" t="s">
        <v>52</v>
      </c>
      <c r="B88" s="45" t="s">
        <v>99</v>
      </c>
      <c r="C88" s="19" t="s">
        <v>93</v>
      </c>
      <c r="D88" s="20"/>
      <c r="E88" s="59" t="s">
        <v>1356</v>
      </c>
      <c r="F88" s="47" t="s">
        <v>57</v>
      </c>
      <c r="G88" s="48">
        <v>14.8</v>
      </c>
      <c r="H88" s="49">
        <v>3.7</v>
      </c>
      <c r="I88" s="60">
        <v>30</v>
      </c>
      <c r="J88" s="50"/>
      <c r="K88" s="2">
        <f t="shared" si="5"/>
        <v>0</v>
      </c>
      <c r="L88" s="51">
        <f t="shared" si="6"/>
        <v>0</v>
      </c>
      <c r="N88" s="78"/>
      <c r="O88" s="78"/>
      <c r="P88" s="78"/>
      <c r="Q88" s="76"/>
      <c r="S88" s="76"/>
    </row>
    <row r="89" spans="1:19" ht="37.5" customHeight="1">
      <c r="A89" s="18" t="s">
        <v>52</v>
      </c>
      <c r="B89" s="45" t="s">
        <v>1354</v>
      </c>
      <c r="C89" s="19" t="s">
        <v>93</v>
      </c>
      <c r="D89" s="20" t="s">
        <v>58</v>
      </c>
      <c r="E89" s="59" t="s">
        <v>1356</v>
      </c>
      <c r="F89" s="47" t="s">
        <v>57</v>
      </c>
      <c r="G89" s="48">
        <v>14.8</v>
      </c>
      <c r="H89" s="49">
        <v>3.7</v>
      </c>
      <c r="I89" s="60">
        <v>176</v>
      </c>
      <c r="J89" s="50"/>
      <c r="K89" s="2">
        <f t="shared" si="5"/>
        <v>0</v>
      </c>
      <c r="L89" s="51">
        <f t="shared" si="6"/>
        <v>0</v>
      </c>
      <c r="N89" s="78"/>
      <c r="O89" s="78"/>
      <c r="P89" s="78"/>
      <c r="Q89" s="76"/>
      <c r="S89" s="76"/>
    </row>
    <row r="90" spans="1:19" ht="37.5" customHeight="1">
      <c r="A90" s="18" t="s">
        <v>52</v>
      </c>
      <c r="B90" s="45" t="s">
        <v>100</v>
      </c>
      <c r="C90" s="19" t="s">
        <v>93</v>
      </c>
      <c r="D90" s="20"/>
      <c r="E90" s="59" t="s">
        <v>1356</v>
      </c>
      <c r="F90" s="47" t="s">
        <v>57</v>
      </c>
      <c r="G90" s="48">
        <v>14.8</v>
      </c>
      <c r="H90" s="49">
        <v>3.7</v>
      </c>
      <c r="I90" s="60">
        <v>148</v>
      </c>
      <c r="J90" s="50"/>
      <c r="K90" s="2">
        <f t="shared" si="5"/>
        <v>0</v>
      </c>
      <c r="L90" s="51">
        <f t="shared" si="6"/>
        <v>0</v>
      </c>
      <c r="N90" s="78"/>
      <c r="O90" s="78"/>
      <c r="P90" s="78"/>
      <c r="Q90" s="76"/>
      <c r="S90" s="76"/>
    </row>
    <row r="91" spans="1:19" ht="37.5" customHeight="1">
      <c r="A91" s="18" t="s">
        <v>52</v>
      </c>
      <c r="B91" s="45" t="s">
        <v>101</v>
      </c>
      <c r="C91" s="19" t="s">
        <v>93</v>
      </c>
      <c r="D91" s="20" t="s">
        <v>58</v>
      </c>
      <c r="E91" s="59" t="s">
        <v>1356</v>
      </c>
      <c r="F91" s="47" t="s">
        <v>57</v>
      </c>
      <c r="G91" s="48">
        <v>14.8</v>
      </c>
      <c r="H91" s="49">
        <v>3.7</v>
      </c>
      <c r="I91" s="58" t="s">
        <v>51</v>
      </c>
      <c r="J91" s="50"/>
      <c r="K91" s="2">
        <f t="shared" si="5"/>
        <v>0</v>
      </c>
      <c r="L91" s="51">
        <f t="shared" si="6"/>
        <v>0</v>
      </c>
      <c r="N91" s="78"/>
      <c r="O91" s="78"/>
      <c r="P91" s="78"/>
      <c r="Q91" s="76"/>
      <c r="S91" s="76"/>
    </row>
    <row r="92" spans="1:19" ht="37.5" customHeight="1">
      <c r="A92" s="18" t="s">
        <v>52</v>
      </c>
      <c r="B92" s="45" t="s">
        <v>1162</v>
      </c>
      <c r="C92" s="19" t="s">
        <v>93</v>
      </c>
      <c r="D92" s="20"/>
      <c r="E92" s="59" t="s">
        <v>1356</v>
      </c>
      <c r="F92" s="47" t="s">
        <v>57</v>
      </c>
      <c r="G92" s="48">
        <v>14.8</v>
      </c>
      <c r="H92" s="49">
        <v>3.7</v>
      </c>
      <c r="I92" s="60">
        <v>127</v>
      </c>
      <c r="J92" s="50"/>
      <c r="K92" s="2">
        <f t="shared" si="5"/>
        <v>0</v>
      </c>
      <c r="L92" s="51">
        <f t="shared" si="6"/>
        <v>0</v>
      </c>
      <c r="N92" s="78"/>
      <c r="O92" s="78"/>
      <c r="P92" s="78"/>
      <c r="Q92" s="76"/>
      <c r="S92" s="76"/>
    </row>
    <row r="93" spans="1:19" ht="37.5" customHeight="1">
      <c r="A93" s="18" t="s">
        <v>52</v>
      </c>
      <c r="B93" s="45" t="s">
        <v>1163</v>
      </c>
      <c r="C93" s="19" t="s">
        <v>93</v>
      </c>
      <c r="D93" s="20"/>
      <c r="E93" s="59" t="s">
        <v>1356</v>
      </c>
      <c r="F93" s="47" t="s">
        <v>57</v>
      </c>
      <c r="G93" s="48">
        <v>14.8</v>
      </c>
      <c r="H93" s="49">
        <v>3.7</v>
      </c>
      <c r="I93" s="60">
        <v>59</v>
      </c>
      <c r="J93" s="50"/>
      <c r="K93" s="2">
        <f t="shared" si="5"/>
        <v>0</v>
      </c>
      <c r="L93" s="51">
        <f t="shared" si="6"/>
        <v>0</v>
      </c>
      <c r="N93" s="78"/>
      <c r="O93" s="78"/>
      <c r="P93" s="78"/>
      <c r="Q93" s="76"/>
      <c r="S93" s="76"/>
    </row>
    <row r="94" spans="1:19" ht="37.5" customHeight="1">
      <c r="A94" s="18" t="s">
        <v>52</v>
      </c>
      <c r="B94" s="45" t="s">
        <v>102</v>
      </c>
      <c r="C94" s="19" t="s">
        <v>93</v>
      </c>
      <c r="D94" s="20" t="s">
        <v>74</v>
      </c>
      <c r="E94" s="59" t="s">
        <v>1356</v>
      </c>
      <c r="F94" s="47" t="s">
        <v>7</v>
      </c>
      <c r="G94" s="48">
        <v>19.899999999999999</v>
      </c>
      <c r="H94" s="49">
        <v>5</v>
      </c>
      <c r="I94" s="60">
        <v>70</v>
      </c>
      <c r="J94" s="50"/>
      <c r="K94" s="2">
        <f t="shared" si="5"/>
        <v>0</v>
      </c>
      <c r="L94" s="51">
        <f t="shared" si="6"/>
        <v>0</v>
      </c>
      <c r="N94" s="78"/>
      <c r="O94" s="78"/>
      <c r="P94" s="78"/>
      <c r="Q94" s="76"/>
      <c r="S94" s="76"/>
    </row>
    <row r="95" spans="1:19" ht="37.5" customHeight="1">
      <c r="A95" s="18" t="s">
        <v>52</v>
      </c>
      <c r="B95" s="45" t="s">
        <v>103</v>
      </c>
      <c r="C95" s="19" t="s">
        <v>93</v>
      </c>
      <c r="D95" s="20" t="s">
        <v>105</v>
      </c>
      <c r="E95" s="59" t="s">
        <v>1356</v>
      </c>
      <c r="F95" s="47" t="s">
        <v>7</v>
      </c>
      <c r="G95" s="48">
        <v>19.899999999999999</v>
      </c>
      <c r="H95" s="49">
        <v>5</v>
      </c>
      <c r="I95" s="60">
        <v>93</v>
      </c>
      <c r="J95" s="50"/>
      <c r="K95" s="2">
        <f t="shared" si="5"/>
        <v>0</v>
      </c>
      <c r="L95" s="51">
        <f t="shared" si="6"/>
        <v>0</v>
      </c>
      <c r="N95" s="78"/>
      <c r="O95" s="78"/>
      <c r="P95" s="78"/>
      <c r="Q95" s="76"/>
      <c r="S95" s="76"/>
    </row>
    <row r="96" spans="1:19" ht="37.5" customHeight="1">
      <c r="A96" s="18" t="s">
        <v>52</v>
      </c>
      <c r="B96" s="45" t="s">
        <v>104</v>
      </c>
      <c r="C96" s="19" t="s">
        <v>93</v>
      </c>
      <c r="D96" s="20" t="s">
        <v>105</v>
      </c>
      <c r="E96" s="59" t="s">
        <v>1356</v>
      </c>
      <c r="F96" s="47" t="s">
        <v>7</v>
      </c>
      <c r="G96" s="48">
        <v>19.899999999999999</v>
      </c>
      <c r="H96" s="49">
        <v>5</v>
      </c>
      <c r="I96" s="60">
        <v>149</v>
      </c>
      <c r="J96" s="50"/>
      <c r="K96" s="2">
        <f t="shared" si="5"/>
        <v>0</v>
      </c>
      <c r="L96" s="51">
        <f t="shared" si="6"/>
        <v>0</v>
      </c>
      <c r="N96" s="78"/>
      <c r="O96" s="78"/>
      <c r="P96" s="78"/>
      <c r="Q96" s="76"/>
      <c r="S96" s="76"/>
    </row>
    <row r="97" spans="1:19" ht="37.5" customHeight="1">
      <c r="A97" s="18" t="s">
        <v>52</v>
      </c>
      <c r="B97" s="45" t="s">
        <v>106</v>
      </c>
      <c r="C97" s="19" t="s">
        <v>93</v>
      </c>
      <c r="D97" s="20" t="s">
        <v>105</v>
      </c>
      <c r="E97" s="59" t="s">
        <v>1356</v>
      </c>
      <c r="F97" s="47" t="s">
        <v>7</v>
      </c>
      <c r="G97" s="48">
        <v>19.899999999999999</v>
      </c>
      <c r="H97" s="49">
        <v>5</v>
      </c>
      <c r="I97" s="60">
        <v>130</v>
      </c>
      <c r="J97" s="50"/>
      <c r="K97" s="2">
        <f t="shared" si="5"/>
        <v>0</v>
      </c>
      <c r="L97" s="51">
        <f t="shared" si="6"/>
        <v>0</v>
      </c>
      <c r="N97" s="78"/>
      <c r="O97" s="78"/>
      <c r="P97" s="78"/>
      <c r="Q97" s="76"/>
      <c r="S97" s="76"/>
    </row>
    <row r="98" spans="1:19" ht="37.5" customHeight="1">
      <c r="A98" s="18" t="s">
        <v>52</v>
      </c>
      <c r="B98" s="45" t="s">
        <v>107</v>
      </c>
      <c r="C98" s="19" t="s">
        <v>93</v>
      </c>
      <c r="D98" s="20" t="s">
        <v>58</v>
      </c>
      <c r="E98" s="59" t="s">
        <v>1356</v>
      </c>
      <c r="F98" s="47" t="s">
        <v>57</v>
      </c>
      <c r="G98" s="48">
        <v>14.8</v>
      </c>
      <c r="H98" s="49">
        <v>3.7</v>
      </c>
      <c r="I98" s="58" t="s">
        <v>51</v>
      </c>
      <c r="J98" s="50"/>
      <c r="K98" s="2">
        <f t="shared" si="5"/>
        <v>0</v>
      </c>
      <c r="L98" s="51">
        <f t="shared" si="6"/>
        <v>0</v>
      </c>
      <c r="N98" s="78"/>
      <c r="O98" s="78"/>
      <c r="P98" s="78"/>
      <c r="Q98" s="76"/>
      <c r="S98" s="76"/>
    </row>
    <row r="99" spans="1:19" ht="37.5" customHeight="1">
      <c r="A99" s="18" t="s">
        <v>52</v>
      </c>
      <c r="B99" s="45" t="s">
        <v>108</v>
      </c>
      <c r="C99" s="19" t="s">
        <v>93</v>
      </c>
      <c r="D99" s="20"/>
      <c r="E99" s="59" t="s">
        <v>1356</v>
      </c>
      <c r="F99" s="47" t="s">
        <v>57</v>
      </c>
      <c r="G99" s="48">
        <v>14.8</v>
      </c>
      <c r="H99" s="49">
        <v>3.7</v>
      </c>
      <c r="I99" s="60">
        <v>168</v>
      </c>
      <c r="J99" s="50"/>
      <c r="K99" s="2">
        <f t="shared" si="5"/>
        <v>0</v>
      </c>
      <c r="L99" s="51">
        <f t="shared" si="6"/>
        <v>0</v>
      </c>
      <c r="N99" s="78"/>
      <c r="O99" s="78"/>
      <c r="P99" s="78"/>
      <c r="Q99" s="76"/>
      <c r="S99" s="76"/>
    </row>
    <row r="100" spans="1:19" ht="37.5" customHeight="1">
      <c r="A100" s="18" t="s">
        <v>52</v>
      </c>
      <c r="B100" s="45" t="s">
        <v>109</v>
      </c>
      <c r="C100" s="19" t="s">
        <v>93</v>
      </c>
      <c r="D100" s="20"/>
      <c r="E100" s="59" t="s">
        <v>1356</v>
      </c>
      <c r="F100" s="47" t="s">
        <v>57</v>
      </c>
      <c r="G100" s="48">
        <v>14.8</v>
      </c>
      <c r="H100" s="49">
        <v>3.7</v>
      </c>
      <c r="I100" s="60">
        <v>142</v>
      </c>
      <c r="J100" s="50"/>
      <c r="K100" s="2">
        <f t="shared" si="5"/>
        <v>0</v>
      </c>
      <c r="L100" s="51">
        <f t="shared" si="6"/>
        <v>0</v>
      </c>
      <c r="N100" s="78"/>
      <c r="O100" s="78"/>
      <c r="P100" s="78"/>
      <c r="Q100" s="76"/>
      <c r="S100" s="76"/>
    </row>
    <row r="101" spans="1:19" ht="37.5" customHeight="1">
      <c r="A101" s="18" t="s">
        <v>52</v>
      </c>
      <c r="B101" s="45" t="s">
        <v>1164</v>
      </c>
      <c r="C101" s="19" t="s">
        <v>93</v>
      </c>
      <c r="D101" s="20"/>
      <c r="E101" s="59" t="s">
        <v>1356</v>
      </c>
      <c r="F101" s="47" t="s">
        <v>57</v>
      </c>
      <c r="G101" s="48">
        <v>14.8</v>
      </c>
      <c r="H101" s="49">
        <v>3.7</v>
      </c>
      <c r="I101" s="60">
        <v>127</v>
      </c>
      <c r="J101" s="50"/>
      <c r="K101" s="2">
        <f t="shared" si="5"/>
        <v>0</v>
      </c>
      <c r="L101" s="51">
        <f t="shared" si="6"/>
        <v>0</v>
      </c>
      <c r="N101" s="78"/>
      <c r="O101" s="78"/>
      <c r="P101" s="78"/>
      <c r="Q101" s="76"/>
      <c r="S101" s="76"/>
    </row>
    <row r="102" spans="1:19" ht="37.5" customHeight="1">
      <c r="A102" s="18" t="s">
        <v>52</v>
      </c>
      <c r="B102" s="45" t="s">
        <v>1338</v>
      </c>
      <c r="C102" s="19" t="s">
        <v>1341</v>
      </c>
      <c r="D102" s="20"/>
      <c r="E102" s="59" t="s">
        <v>1356</v>
      </c>
      <c r="F102" s="47" t="s">
        <v>57</v>
      </c>
      <c r="G102" s="48">
        <v>14.8</v>
      </c>
      <c r="H102" s="49">
        <v>3.7</v>
      </c>
      <c r="I102" s="60">
        <v>64</v>
      </c>
      <c r="J102" s="50"/>
      <c r="K102" s="2">
        <f t="shared" si="5"/>
        <v>0</v>
      </c>
      <c r="L102" s="51">
        <f t="shared" si="6"/>
        <v>0</v>
      </c>
      <c r="N102" s="78"/>
      <c r="O102" s="78"/>
      <c r="P102" s="78"/>
      <c r="Q102" s="76"/>
      <c r="S102" s="76"/>
    </row>
    <row r="103" spans="1:19" ht="37.5" customHeight="1">
      <c r="A103" s="18" t="s">
        <v>52</v>
      </c>
      <c r="B103" s="45" t="s">
        <v>110</v>
      </c>
      <c r="C103" s="19" t="s">
        <v>93</v>
      </c>
      <c r="D103" s="20" t="s">
        <v>58</v>
      </c>
      <c r="E103" s="59" t="s">
        <v>1356</v>
      </c>
      <c r="F103" s="47" t="s">
        <v>57</v>
      </c>
      <c r="G103" s="48">
        <v>14.8</v>
      </c>
      <c r="H103" s="49">
        <v>3.7</v>
      </c>
      <c r="I103" s="58" t="s">
        <v>51</v>
      </c>
      <c r="J103" s="50"/>
      <c r="K103" s="2">
        <f t="shared" si="5"/>
        <v>0</v>
      </c>
      <c r="L103" s="51">
        <f t="shared" si="6"/>
        <v>0</v>
      </c>
      <c r="N103" s="78"/>
      <c r="O103" s="78"/>
      <c r="P103" s="78"/>
      <c r="Q103" s="76"/>
      <c r="S103" s="76"/>
    </row>
    <row r="104" spans="1:19" ht="37.5" customHeight="1">
      <c r="A104" s="18" t="s">
        <v>52</v>
      </c>
      <c r="B104" s="45" t="s">
        <v>112</v>
      </c>
      <c r="C104" s="19" t="s">
        <v>111</v>
      </c>
      <c r="D104" s="20" t="s">
        <v>58</v>
      </c>
      <c r="E104" s="59" t="s">
        <v>1356</v>
      </c>
      <c r="F104" s="47" t="s">
        <v>57</v>
      </c>
      <c r="G104" s="48">
        <v>14.8</v>
      </c>
      <c r="H104" s="49">
        <v>3.7</v>
      </c>
      <c r="I104" s="60">
        <v>123</v>
      </c>
      <c r="J104" s="50"/>
      <c r="K104" s="2">
        <f t="shared" si="5"/>
        <v>0</v>
      </c>
      <c r="L104" s="51">
        <f t="shared" si="6"/>
        <v>0</v>
      </c>
      <c r="N104" s="78"/>
      <c r="O104" s="78"/>
      <c r="P104" s="78"/>
      <c r="Q104" s="76"/>
      <c r="S104" s="76"/>
    </row>
    <row r="105" spans="1:19" ht="37.5" customHeight="1">
      <c r="A105" s="18" t="s">
        <v>52</v>
      </c>
      <c r="B105" s="45" t="s">
        <v>113</v>
      </c>
      <c r="C105" s="19" t="s">
        <v>111</v>
      </c>
      <c r="D105" s="20" t="s">
        <v>58</v>
      </c>
      <c r="E105" s="59" t="s">
        <v>1356</v>
      </c>
      <c r="F105" s="47" t="s">
        <v>57</v>
      </c>
      <c r="G105" s="48">
        <v>14.8</v>
      </c>
      <c r="H105" s="49">
        <v>3.7</v>
      </c>
      <c r="I105" s="58" t="s">
        <v>51</v>
      </c>
      <c r="J105" s="50"/>
      <c r="K105" s="2">
        <f t="shared" si="5"/>
        <v>0</v>
      </c>
      <c r="L105" s="51">
        <f t="shared" si="6"/>
        <v>0</v>
      </c>
      <c r="N105" s="78"/>
      <c r="O105" s="78"/>
      <c r="P105" s="78"/>
      <c r="Q105" s="76"/>
      <c r="S105" s="76"/>
    </row>
    <row r="106" spans="1:19" ht="37.5" customHeight="1">
      <c r="A106" s="18" t="s">
        <v>52</v>
      </c>
      <c r="B106" s="45" t="s">
        <v>114</v>
      </c>
      <c r="C106" s="19" t="s">
        <v>111</v>
      </c>
      <c r="D106" s="20" t="s">
        <v>58</v>
      </c>
      <c r="E106" s="61" t="s">
        <v>1356</v>
      </c>
      <c r="F106" s="47" t="s">
        <v>57</v>
      </c>
      <c r="G106" s="48">
        <v>14.8</v>
      </c>
      <c r="H106" s="49">
        <v>3.7</v>
      </c>
      <c r="I106" s="60">
        <v>71</v>
      </c>
      <c r="J106" s="50"/>
      <c r="K106" s="2">
        <f t="shared" si="5"/>
        <v>0</v>
      </c>
      <c r="L106" s="51">
        <f t="shared" si="6"/>
        <v>0</v>
      </c>
      <c r="N106" s="78"/>
      <c r="O106" s="78"/>
      <c r="P106" s="78"/>
      <c r="Q106" s="76"/>
      <c r="S106" s="76"/>
    </row>
    <row r="107" spans="1:19" ht="37.5" customHeight="1">
      <c r="A107" s="18" t="s">
        <v>52</v>
      </c>
      <c r="B107" s="45" t="s">
        <v>116</v>
      </c>
      <c r="C107" s="19" t="s">
        <v>115</v>
      </c>
      <c r="D107" s="20" t="s">
        <v>117</v>
      </c>
      <c r="E107" s="59" t="s">
        <v>1356</v>
      </c>
      <c r="F107" s="47" t="s">
        <v>57</v>
      </c>
      <c r="G107" s="48">
        <v>13.9</v>
      </c>
      <c r="H107" s="49">
        <v>3.5</v>
      </c>
      <c r="I107" s="58" t="s">
        <v>51</v>
      </c>
      <c r="J107" s="50"/>
      <c r="K107" s="2">
        <f t="shared" si="5"/>
        <v>0</v>
      </c>
      <c r="L107" s="51">
        <f t="shared" si="6"/>
        <v>0</v>
      </c>
      <c r="N107" s="78"/>
      <c r="O107" s="78"/>
      <c r="P107" s="78"/>
      <c r="Q107" s="76"/>
      <c r="S107" s="76"/>
    </row>
    <row r="108" spans="1:19" ht="37.5" customHeight="1">
      <c r="A108" s="18" t="s">
        <v>52</v>
      </c>
      <c r="B108" s="45" t="s">
        <v>116</v>
      </c>
      <c r="C108" s="19" t="s">
        <v>115</v>
      </c>
      <c r="D108" s="20" t="s">
        <v>117</v>
      </c>
      <c r="E108" s="59" t="s">
        <v>1356</v>
      </c>
      <c r="F108" s="47" t="s">
        <v>6</v>
      </c>
      <c r="G108" s="48">
        <v>23.5</v>
      </c>
      <c r="H108" s="49">
        <v>5.9</v>
      </c>
      <c r="I108" s="60">
        <v>30</v>
      </c>
      <c r="J108" s="50"/>
      <c r="K108" s="2">
        <f t="shared" si="5"/>
        <v>0</v>
      </c>
      <c r="L108" s="51">
        <f t="shared" si="6"/>
        <v>0</v>
      </c>
      <c r="N108" s="78"/>
      <c r="O108" s="78"/>
      <c r="P108" s="78"/>
      <c r="Q108" s="76"/>
      <c r="S108" s="76"/>
    </row>
    <row r="109" spans="1:19" ht="37.5" customHeight="1">
      <c r="A109" s="18" t="s">
        <v>52</v>
      </c>
      <c r="B109" s="45" t="s">
        <v>118</v>
      </c>
      <c r="C109" s="19" t="s">
        <v>115</v>
      </c>
      <c r="D109" s="20" t="s">
        <v>119</v>
      </c>
      <c r="E109" s="59" t="s">
        <v>1356</v>
      </c>
      <c r="F109" s="47" t="s">
        <v>57</v>
      </c>
      <c r="G109" s="48">
        <v>13.9</v>
      </c>
      <c r="H109" s="49">
        <v>3.5</v>
      </c>
      <c r="I109" s="60">
        <v>46</v>
      </c>
      <c r="J109" s="50"/>
      <c r="K109" s="2">
        <f t="shared" si="5"/>
        <v>0</v>
      </c>
      <c r="L109" s="51">
        <f t="shared" si="6"/>
        <v>0</v>
      </c>
      <c r="N109" s="78"/>
      <c r="O109" s="78"/>
      <c r="P109" s="78"/>
      <c r="Q109" s="76"/>
      <c r="S109" s="76"/>
    </row>
    <row r="110" spans="1:19" ht="37.5" customHeight="1">
      <c r="A110" s="18" t="s">
        <v>52</v>
      </c>
      <c r="B110" s="45" t="s">
        <v>118</v>
      </c>
      <c r="C110" s="19" t="s">
        <v>115</v>
      </c>
      <c r="D110" s="20" t="s">
        <v>119</v>
      </c>
      <c r="E110" s="59" t="s">
        <v>1356</v>
      </c>
      <c r="F110" s="47" t="s">
        <v>5</v>
      </c>
      <c r="G110" s="48">
        <v>23.5</v>
      </c>
      <c r="H110" s="49">
        <v>5.9</v>
      </c>
      <c r="I110" s="60">
        <v>45</v>
      </c>
      <c r="J110" s="50"/>
      <c r="K110" s="2">
        <f t="shared" ref="K110:K173" si="7">G110*J110</f>
        <v>0</v>
      </c>
      <c r="L110" s="51">
        <f t="shared" ref="L110:L173" si="8">H110*J110</f>
        <v>0</v>
      </c>
      <c r="N110" s="78"/>
      <c r="O110" s="78"/>
      <c r="P110" s="78"/>
      <c r="Q110" s="76"/>
      <c r="S110" s="76"/>
    </row>
    <row r="111" spans="1:19" ht="37.5" customHeight="1">
      <c r="A111" s="18" t="s">
        <v>52</v>
      </c>
      <c r="B111" s="45" t="s">
        <v>121</v>
      </c>
      <c r="C111" s="19" t="s">
        <v>115</v>
      </c>
      <c r="D111" s="20" t="s">
        <v>1165</v>
      </c>
      <c r="E111" s="59" t="s">
        <v>1356</v>
      </c>
      <c r="F111" s="47" t="s">
        <v>57</v>
      </c>
      <c r="G111" s="48">
        <v>13.9</v>
      </c>
      <c r="H111" s="49">
        <v>3.5</v>
      </c>
      <c r="I111" s="60">
        <v>21</v>
      </c>
      <c r="J111" s="50"/>
      <c r="K111" s="2">
        <f t="shared" si="7"/>
        <v>0</v>
      </c>
      <c r="L111" s="51">
        <f t="shared" si="8"/>
        <v>0</v>
      </c>
      <c r="N111" s="78"/>
      <c r="O111" s="78"/>
      <c r="P111" s="78"/>
      <c r="Q111" s="76"/>
      <c r="S111" s="76"/>
    </row>
    <row r="112" spans="1:19" ht="37.5" customHeight="1">
      <c r="A112" s="18" t="s">
        <v>52</v>
      </c>
      <c r="B112" s="45" t="s">
        <v>1331</v>
      </c>
      <c r="C112" s="19" t="s">
        <v>115</v>
      </c>
      <c r="D112" s="20" t="s">
        <v>1165</v>
      </c>
      <c r="E112" s="59" t="s">
        <v>1356</v>
      </c>
      <c r="F112" s="47" t="s">
        <v>6</v>
      </c>
      <c r="G112" s="48">
        <v>23.5</v>
      </c>
      <c r="H112" s="49">
        <v>5.9</v>
      </c>
      <c r="I112" s="60">
        <v>12</v>
      </c>
      <c r="J112" s="50"/>
      <c r="K112" s="2">
        <f t="shared" si="7"/>
        <v>0</v>
      </c>
      <c r="L112" s="51">
        <f t="shared" si="8"/>
        <v>0</v>
      </c>
      <c r="N112" s="78"/>
      <c r="O112" s="78"/>
      <c r="P112" s="78"/>
      <c r="Q112" s="76"/>
      <c r="S112" s="76"/>
    </row>
    <row r="113" spans="1:19" ht="37.5" customHeight="1">
      <c r="A113" s="18" t="s">
        <v>52</v>
      </c>
      <c r="B113" s="45" t="s">
        <v>123</v>
      </c>
      <c r="C113" s="19" t="s">
        <v>115</v>
      </c>
      <c r="D113" s="20" t="s">
        <v>127</v>
      </c>
      <c r="E113" s="59" t="s">
        <v>1356</v>
      </c>
      <c r="F113" s="47" t="s">
        <v>57</v>
      </c>
      <c r="G113" s="48">
        <v>13.9</v>
      </c>
      <c r="H113" s="49">
        <v>3.5</v>
      </c>
      <c r="I113" s="58" t="s">
        <v>51</v>
      </c>
      <c r="J113" s="50"/>
      <c r="K113" s="2">
        <f t="shared" si="7"/>
        <v>0</v>
      </c>
      <c r="L113" s="51">
        <f t="shared" si="8"/>
        <v>0</v>
      </c>
      <c r="N113" s="78"/>
      <c r="O113" s="78"/>
      <c r="P113" s="78"/>
      <c r="Q113" s="76"/>
      <c r="S113" s="76"/>
    </row>
    <row r="114" spans="1:19" ht="37.5" customHeight="1">
      <c r="A114" s="18" t="s">
        <v>52</v>
      </c>
      <c r="B114" s="45" t="s">
        <v>123</v>
      </c>
      <c r="C114" s="19" t="s">
        <v>115</v>
      </c>
      <c r="D114" s="20"/>
      <c r="E114" s="59" t="s">
        <v>1356</v>
      </c>
      <c r="F114" s="47" t="s">
        <v>6</v>
      </c>
      <c r="G114" s="48">
        <v>23.5</v>
      </c>
      <c r="H114" s="49">
        <v>5.9</v>
      </c>
      <c r="I114" s="60">
        <v>20</v>
      </c>
      <c r="J114" s="50"/>
      <c r="K114" s="2">
        <f t="shared" si="7"/>
        <v>0</v>
      </c>
      <c r="L114" s="51">
        <f t="shared" si="8"/>
        <v>0</v>
      </c>
      <c r="N114" s="78"/>
      <c r="O114" s="78"/>
      <c r="P114" s="78"/>
      <c r="Q114" s="76"/>
      <c r="S114" s="76"/>
    </row>
    <row r="115" spans="1:19" ht="37.5" customHeight="1">
      <c r="A115" s="18" t="s">
        <v>52</v>
      </c>
      <c r="B115" s="45" t="s">
        <v>124</v>
      </c>
      <c r="C115" s="19" t="s">
        <v>115</v>
      </c>
      <c r="D115" s="20" t="s">
        <v>119</v>
      </c>
      <c r="E115" s="59" t="s">
        <v>1356</v>
      </c>
      <c r="F115" s="47" t="s">
        <v>57</v>
      </c>
      <c r="G115" s="48">
        <v>13.9</v>
      </c>
      <c r="H115" s="49">
        <v>3.5</v>
      </c>
      <c r="I115" s="60">
        <v>20</v>
      </c>
      <c r="J115" s="50"/>
      <c r="K115" s="2">
        <f t="shared" si="7"/>
        <v>0</v>
      </c>
      <c r="L115" s="51">
        <f t="shared" si="8"/>
        <v>0</v>
      </c>
      <c r="N115" s="78"/>
      <c r="O115" s="78"/>
      <c r="P115" s="78"/>
      <c r="Q115" s="76"/>
      <c r="S115" s="76"/>
    </row>
    <row r="116" spans="1:19" ht="37.5" customHeight="1">
      <c r="A116" s="18" t="s">
        <v>52</v>
      </c>
      <c r="B116" s="45" t="s">
        <v>125</v>
      </c>
      <c r="C116" s="19" t="s">
        <v>115</v>
      </c>
      <c r="D116" s="20" t="s">
        <v>126</v>
      </c>
      <c r="E116" s="59" t="s">
        <v>1356</v>
      </c>
      <c r="F116" s="47" t="s">
        <v>57</v>
      </c>
      <c r="G116" s="48">
        <v>13.9</v>
      </c>
      <c r="H116" s="49">
        <v>3.5</v>
      </c>
      <c r="I116" s="60">
        <v>229</v>
      </c>
      <c r="J116" s="50"/>
      <c r="K116" s="2">
        <f t="shared" si="7"/>
        <v>0</v>
      </c>
      <c r="L116" s="51">
        <f t="shared" si="8"/>
        <v>0</v>
      </c>
      <c r="N116" s="78"/>
      <c r="O116" s="78"/>
      <c r="P116" s="78"/>
      <c r="Q116" s="76"/>
      <c r="S116" s="76"/>
    </row>
    <row r="117" spans="1:19" ht="37.5" customHeight="1">
      <c r="A117" s="18" t="s">
        <v>52</v>
      </c>
      <c r="B117" s="45" t="s">
        <v>125</v>
      </c>
      <c r="C117" s="19" t="s">
        <v>115</v>
      </c>
      <c r="D117" s="20" t="s">
        <v>126</v>
      </c>
      <c r="E117" s="59" t="s">
        <v>1356</v>
      </c>
      <c r="F117" s="47" t="s">
        <v>6</v>
      </c>
      <c r="G117" s="48">
        <v>23.5</v>
      </c>
      <c r="H117" s="49">
        <v>5.9</v>
      </c>
      <c r="I117" s="60">
        <v>30</v>
      </c>
      <c r="J117" s="50"/>
      <c r="K117" s="2">
        <f t="shared" si="7"/>
        <v>0</v>
      </c>
      <c r="L117" s="51">
        <f t="shared" si="8"/>
        <v>0</v>
      </c>
      <c r="N117" s="78"/>
      <c r="O117" s="78"/>
      <c r="P117" s="78"/>
      <c r="Q117" s="76"/>
      <c r="S117" s="76"/>
    </row>
    <row r="118" spans="1:19" ht="37.5" customHeight="1">
      <c r="A118" s="18" t="s">
        <v>52</v>
      </c>
      <c r="B118" s="45" t="s">
        <v>1124</v>
      </c>
      <c r="C118" s="19" t="s">
        <v>115</v>
      </c>
      <c r="D118" s="20" t="s">
        <v>127</v>
      </c>
      <c r="E118" s="59" t="s">
        <v>1356</v>
      </c>
      <c r="F118" s="47" t="s">
        <v>6</v>
      </c>
      <c r="G118" s="48">
        <v>23.5</v>
      </c>
      <c r="H118" s="49">
        <v>5.9</v>
      </c>
      <c r="I118" s="60">
        <v>25</v>
      </c>
      <c r="J118" s="50"/>
      <c r="K118" s="2">
        <f t="shared" si="7"/>
        <v>0</v>
      </c>
      <c r="L118" s="51">
        <f t="shared" si="8"/>
        <v>0</v>
      </c>
      <c r="N118" s="78"/>
      <c r="O118" s="78"/>
      <c r="P118" s="78"/>
      <c r="Q118" s="76"/>
      <c r="S118" s="76"/>
    </row>
    <row r="119" spans="1:19" ht="37.5" customHeight="1">
      <c r="A119" s="18" t="s">
        <v>52</v>
      </c>
      <c r="B119" s="45" t="s">
        <v>1166</v>
      </c>
      <c r="C119" s="19" t="s">
        <v>115</v>
      </c>
      <c r="D119" s="20" t="s">
        <v>120</v>
      </c>
      <c r="E119" s="59" t="s">
        <v>1356</v>
      </c>
      <c r="F119" s="47" t="s">
        <v>57</v>
      </c>
      <c r="G119" s="48">
        <v>13.9</v>
      </c>
      <c r="H119" s="49">
        <v>3.5</v>
      </c>
      <c r="I119" s="60">
        <v>37</v>
      </c>
      <c r="J119" s="50"/>
      <c r="K119" s="2">
        <f t="shared" si="7"/>
        <v>0</v>
      </c>
      <c r="L119" s="51">
        <f t="shared" si="8"/>
        <v>0</v>
      </c>
      <c r="N119" s="78"/>
      <c r="O119" s="78"/>
      <c r="P119" s="78"/>
      <c r="Q119" s="76"/>
      <c r="S119" s="76"/>
    </row>
    <row r="120" spans="1:19" ht="37.5" customHeight="1">
      <c r="A120" s="18" t="s">
        <v>52</v>
      </c>
      <c r="B120" s="45" t="s">
        <v>128</v>
      </c>
      <c r="C120" s="19" t="s">
        <v>115</v>
      </c>
      <c r="D120" s="20" t="s">
        <v>127</v>
      </c>
      <c r="E120" s="59" t="s">
        <v>1356</v>
      </c>
      <c r="F120" s="47" t="s">
        <v>57</v>
      </c>
      <c r="G120" s="48">
        <v>13.9</v>
      </c>
      <c r="H120" s="49">
        <v>3.5</v>
      </c>
      <c r="I120" s="60">
        <v>45</v>
      </c>
      <c r="J120" s="50"/>
      <c r="K120" s="2">
        <f t="shared" si="7"/>
        <v>0</v>
      </c>
      <c r="L120" s="51">
        <f t="shared" si="8"/>
        <v>0</v>
      </c>
      <c r="N120" s="78"/>
      <c r="O120" s="78"/>
      <c r="P120" s="78"/>
      <c r="Q120" s="76"/>
      <c r="S120" s="76"/>
    </row>
    <row r="121" spans="1:19" ht="37.5" customHeight="1">
      <c r="A121" s="18" t="s">
        <v>52</v>
      </c>
      <c r="B121" s="45" t="s">
        <v>129</v>
      </c>
      <c r="C121" s="19" t="s">
        <v>115</v>
      </c>
      <c r="D121" s="20" t="s">
        <v>127</v>
      </c>
      <c r="E121" s="59" t="s">
        <v>1356</v>
      </c>
      <c r="F121" s="47" t="s">
        <v>57</v>
      </c>
      <c r="G121" s="48">
        <v>13.9</v>
      </c>
      <c r="H121" s="49">
        <v>3.5</v>
      </c>
      <c r="I121" s="60">
        <v>52</v>
      </c>
      <c r="J121" s="50"/>
      <c r="K121" s="2">
        <f t="shared" si="7"/>
        <v>0</v>
      </c>
      <c r="L121" s="51">
        <f t="shared" si="8"/>
        <v>0</v>
      </c>
      <c r="N121" s="78"/>
      <c r="O121" s="78"/>
      <c r="P121" s="78"/>
      <c r="Q121" s="76"/>
      <c r="S121" s="76"/>
    </row>
    <row r="122" spans="1:19" ht="37.5" customHeight="1">
      <c r="A122" s="18" t="s">
        <v>52</v>
      </c>
      <c r="B122" s="45" t="s">
        <v>129</v>
      </c>
      <c r="C122" s="19" t="s">
        <v>115</v>
      </c>
      <c r="D122" s="20" t="s">
        <v>127</v>
      </c>
      <c r="E122" s="59" t="s">
        <v>1356</v>
      </c>
      <c r="F122" s="47" t="s">
        <v>6</v>
      </c>
      <c r="G122" s="48">
        <v>23.5</v>
      </c>
      <c r="H122" s="49">
        <v>5.9</v>
      </c>
      <c r="I122" s="60">
        <v>20</v>
      </c>
      <c r="J122" s="50"/>
      <c r="K122" s="2">
        <f t="shared" si="7"/>
        <v>0</v>
      </c>
      <c r="L122" s="51">
        <f t="shared" si="8"/>
        <v>0</v>
      </c>
      <c r="N122" s="78"/>
      <c r="O122" s="78"/>
      <c r="P122" s="78"/>
      <c r="Q122" s="76"/>
      <c r="S122" s="76"/>
    </row>
    <row r="123" spans="1:19" ht="37.5" customHeight="1">
      <c r="A123" s="18" t="s">
        <v>52</v>
      </c>
      <c r="B123" s="45" t="s">
        <v>1167</v>
      </c>
      <c r="C123" s="19" t="s">
        <v>115</v>
      </c>
      <c r="D123" s="20"/>
      <c r="E123" s="59" t="s">
        <v>1356</v>
      </c>
      <c r="F123" s="47" t="s">
        <v>57</v>
      </c>
      <c r="G123" s="48">
        <v>13.9</v>
      </c>
      <c r="H123" s="49">
        <v>3.5</v>
      </c>
      <c r="I123" s="58" t="s">
        <v>51</v>
      </c>
      <c r="J123" s="50"/>
      <c r="K123" s="2">
        <f t="shared" si="7"/>
        <v>0</v>
      </c>
      <c r="L123" s="51">
        <f t="shared" si="8"/>
        <v>0</v>
      </c>
      <c r="N123" s="78"/>
      <c r="O123" s="78"/>
      <c r="P123" s="78"/>
      <c r="Q123" s="76"/>
      <c r="S123" s="76"/>
    </row>
    <row r="124" spans="1:19" ht="37.5" customHeight="1">
      <c r="A124" s="18" t="s">
        <v>52</v>
      </c>
      <c r="B124" s="45" t="s">
        <v>130</v>
      </c>
      <c r="C124" s="19" t="s">
        <v>115</v>
      </c>
      <c r="D124" s="20" t="s">
        <v>119</v>
      </c>
      <c r="E124" s="59" t="s">
        <v>1356</v>
      </c>
      <c r="F124" s="47" t="s">
        <v>57</v>
      </c>
      <c r="G124" s="48">
        <v>13.9</v>
      </c>
      <c r="H124" s="49">
        <v>3.5</v>
      </c>
      <c r="I124" s="58" t="s">
        <v>51</v>
      </c>
      <c r="J124" s="50"/>
      <c r="K124" s="2">
        <f t="shared" si="7"/>
        <v>0</v>
      </c>
      <c r="L124" s="51">
        <f t="shared" si="8"/>
        <v>0</v>
      </c>
      <c r="N124" s="78"/>
      <c r="O124" s="78"/>
      <c r="P124" s="78"/>
      <c r="Q124" s="76"/>
      <c r="S124" s="76"/>
    </row>
    <row r="125" spans="1:19" ht="37.5" customHeight="1">
      <c r="A125" s="18" t="s">
        <v>52</v>
      </c>
      <c r="B125" s="45" t="s">
        <v>130</v>
      </c>
      <c r="C125" s="19" t="s">
        <v>115</v>
      </c>
      <c r="D125" s="20" t="s">
        <v>119</v>
      </c>
      <c r="E125" s="59" t="s">
        <v>1356</v>
      </c>
      <c r="F125" s="47" t="s">
        <v>6</v>
      </c>
      <c r="G125" s="48">
        <v>23.5</v>
      </c>
      <c r="H125" s="49">
        <v>5.9</v>
      </c>
      <c r="I125" s="60">
        <v>6</v>
      </c>
      <c r="J125" s="50"/>
      <c r="K125" s="2">
        <f t="shared" si="7"/>
        <v>0</v>
      </c>
      <c r="L125" s="51">
        <f t="shared" si="8"/>
        <v>0</v>
      </c>
      <c r="N125" s="78"/>
      <c r="O125" s="78"/>
      <c r="P125" s="78"/>
      <c r="Q125" s="76"/>
      <c r="S125" s="76"/>
    </row>
    <row r="126" spans="1:19" ht="37.5" customHeight="1">
      <c r="A126" s="18" t="s">
        <v>52</v>
      </c>
      <c r="B126" s="45" t="s">
        <v>131</v>
      </c>
      <c r="C126" s="19" t="s">
        <v>115</v>
      </c>
      <c r="D126" s="20" t="s">
        <v>127</v>
      </c>
      <c r="E126" s="59" t="s">
        <v>1356</v>
      </c>
      <c r="F126" s="47" t="s">
        <v>57</v>
      </c>
      <c r="G126" s="48">
        <v>13.9</v>
      </c>
      <c r="H126" s="49">
        <v>3.5</v>
      </c>
      <c r="I126" s="58" t="s">
        <v>51</v>
      </c>
      <c r="J126" s="50"/>
      <c r="K126" s="2">
        <f t="shared" si="7"/>
        <v>0</v>
      </c>
      <c r="L126" s="51">
        <f t="shared" si="8"/>
        <v>0</v>
      </c>
      <c r="N126" s="78"/>
      <c r="O126" s="78"/>
      <c r="P126" s="78"/>
      <c r="Q126" s="76"/>
      <c r="S126" s="76"/>
    </row>
    <row r="127" spans="1:19" ht="37.5" customHeight="1">
      <c r="A127" s="18" t="s">
        <v>52</v>
      </c>
      <c r="B127" s="45" t="s">
        <v>131</v>
      </c>
      <c r="C127" s="19" t="s">
        <v>115</v>
      </c>
      <c r="D127" s="20" t="s">
        <v>127</v>
      </c>
      <c r="E127" s="59" t="s">
        <v>1356</v>
      </c>
      <c r="F127" s="47" t="s">
        <v>6</v>
      </c>
      <c r="G127" s="48">
        <v>23.5</v>
      </c>
      <c r="H127" s="49">
        <v>5.9</v>
      </c>
      <c r="I127" s="60">
        <v>37</v>
      </c>
      <c r="J127" s="50"/>
      <c r="K127" s="2">
        <f t="shared" si="7"/>
        <v>0</v>
      </c>
      <c r="L127" s="51">
        <f t="shared" si="8"/>
        <v>0</v>
      </c>
      <c r="N127" s="78"/>
      <c r="O127" s="78"/>
      <c r="P127" s="78"/>
      <c r="Q127" s="76"/>
      <c r="S127" s="76"/>
    </row>
    <row r="128" spans="1:19" ht="37.5" customHeight="1">
      <c r="A128" s="18" t="s">
        <v>52</v>
      </c>
      <c r="B128" s="45" t="s">
        <v>132</v>
      </c>
      <c r="C128" s="19" t="s">
        <v>115</v>
      </c>
      <c r="D128" s="20" t="s">
        <v>127</v>
      </c>
      <c r="E128" s="59" t="s">
        <v>1356</v>
      </c>
      <c r="F128" s="47" t="s">
        <v>57</v>
      </c>
      <c r="G128" s="48">
        <v>13.9</v>
      </c>
      <c r="H128" s="49">
        <v>3.5</v>
      </c>
      <c r="I128" s="60">
        <v>116</v>
      </c>
      <c r="J128" s="50"/>
      <c r="K128" s="2">
        <f t="shared" si="7"/>
        <v>0</v>
      </c>
      <c r="L128" s="51">
        <f t="shared" si="8"/>
        <v>0</v>
      </c>
      <c r="N128" s="78"/>
      <c r="O128" s="78"/>
      <c r="P128" s="78"/>
      <c r="Q128" s="76"/>
      <c r="S128" s="76"/>
    </row>
    <row r="129" spans="1:19" ht="37.5" customHeight="1">
      <c r="A129" s="18" t="s">
        <v>52</v>
      </c>
      <c r="B129" s="45" t="s">
        <v>133</v>
      </c>
      <c r="C129" s="19" t="s">
        <v>115</v>
      </c>
      <c r="D129" s="20" t="s">
        <v>1168</v>
      </c>
      <c r="E129" s="59" t="s">
        <v>1356</v>
      </c>
      <c r="F129" s="47" t="s">
        <v>4</v>
      </c>
      <c r="G129" s="48">
        <v>13.9</v>
      </c>
      <c r="H129" s="49">
        <v>3.5</v>
      </c>
      <c r="I129" s="60">
        <v>41</v>
      </c>
      <c r="J129" s="50"/>
      <c r="K129" s="2">
        <f t="shared" si="7"/>
        <v>0</v>
      </c>
      <c r="L129" s="51">
        <f t="shared" si="8"/>
        <v>0</v>
      </c>
      <c r="N129" s="78"/>
      <c r="O129" s="78"/>
      <c r="P129" s="78"/>
      <c r="Q129" s="76"/>
      <c r="S129" s="76"/>
    </row>
    <row r="130" spans="1:19" ht="37.5" customHeight="1">
      <c r="A130" s="18" t="s">
        <v>52</v>
      </c>
      <c r="B130" s="45" t="s">
        <v>134</v>
      </c>
      <c r="C130" s="19" t="s">
        <v>115</v>
      </c>
      <c r="D130" s="20" t="s">
        <v>127</v>
      </c>
      <c r="E130" s="59" t="s">
        <v>1356</v>
      </c>
      <c r="F130" s="47" t="s">
        <v>4</v>
      </c>
      <c r="G130" s="48">
        <v>13.9</v>
      </c>
      <c r="H130" s="49">
        <v>3.5</v>
      </c>
      <c r="I130" s="60">
        <v>91</v>
      </c>
      <c r="J130" s="50"/>
      <c r="K130" s="2">
        <f t="shared" si="7"/>
        <v>0</v>
      </c>
      <c r="L130" s="51">
        <f t="shared" si="8"/>
        <v>0</v>
      </c>
      <c r="N130" s="78"/>
      <c r="O130" s="78"/>
      <c r="P130" s="78"/>
      <c r="Q130" s="76"/>
      <c r="S130" s="76"/>
    </row>
    <row r="131" spans="1:19" ht="37.5" customHeight="1">
      <c r="A131" s="18" t="s">
        <v>52</v>
      </c>
      <c r="B131" s="45" t="s">
        <v>134</v>
      </c>
      <c r="C131" s="19" t="s">
        <v>115</v>
      </c>
      <c r="D131" s="20" t="s">
        <v>127</v>
      </c>
      <c r="E131" s="59" t="s">
        <v>1356</v>
      </c>
      <c r="F131" s="47" t="s">
        <v>6</v>
      </c>
      <c r="G131" s="48">
        <v>23.5</v>
      </c>
      <c r="H131" s="49">
        <v>5.9</v>
      </c>
      <c r="I131" s="60">
        <v>30</v>
      </c>
      <c r="J131" s="50"/>
      <c r="K131" s="2">
        <f t="shared" si="7"/>
        <v>0</v>
      </c>
      <c r="L131" s="51">
        <f t="shared" si="8"/>
        <v>0</v>
      </c>
      <c r="N131" s="78"/>
      <c r="O131" s="78"/>
      <c r="P131" s="78"/>
      <c r="Q131" s="76"/>
      <c r="S131" s="76"/>
    </row>
    <row r="132" spans="1:19" ht="37.5" customHeight="1">
      <c r="A132" s="18" t="s">
        <v>52</v>
      </c>
      <c r="B132" s="45" t="s">
        <v>135</v>
      </c>
      <c r="C132" s="19" t="s">
        <v>115</v>
      </c>
      <c r="D132" s="20" t="s">
        <v>117</v>
      </c>
      <c r="E132" s="59" t="s">
        <v>1356</v>
      </c>
      <c r="F132" s="47" t="s">
        <v>4</v>
      </c>
      <c r="G132" s="48">
        <v>13.9</v>
      </c>
      <c r="H132" s="49">
        <v>3.5</v>
      </c>
      <c r="I132" s="60">
        <v>108</v>
      </c>
      <c r="J132" s="50"/>
      <c r="K132" s="2">
        <f t="shared" si="7"/>
        <v>0</v>
      </c>
      <c r="L132" s="51">
        <f t="shared" si="8"/>
        <v>0</v>
      </c>
      <c r="N132" s="78"/>
      <c r="O132" s="78"/>
      <c r="P132" s="78"/>
      <c r="Q132" s="76"/>
      <c r="S132" s="76"/>
    </row>
    <row r="133" spans="1:19" ht="37.5" customHeight="1">
      <c r="A133" s="18" t="s">
        <v>52</v>
      </c>
      <c r="B133" s="45" t="s">
        <v>136</v>
      </c>
      <c r="C133" s="19" t="s">
        <v>115</v>
      </c>
      <c r="D133" s="20" t="s">
        <v>122</v>
      </c>
      <c r="E133" s="59" t="s">
        <v>1356</v>
      </c>
      <c r="F133" s="47" t="s">
        <v>57</v>
      </c>
      <c r="G133" s="48">
        <v>13.9</v>
      </c>
      <c r="H133" s="49">
        <v>3.5</v>
      </c>
      <c r="I133" s="60">
        <v>42</v>
      </c>
      <c r="J133" s="50"/>
      <c r="K133" s="2">
        <f t="shared" si="7"/>
        <v>0</v>
      </c>
      <c r="L133" s="51">
        <f t="shared" si="8"/>
        <v>0</v>
      </c>
      <c r="N133" s="78"/>
      <c r="O133" s="78"/>
      <c r="P133" s="78"/>
      <c r="Q133" s="76"/>
      <c r="S133" s="76"/>
    </row>
    <row r="134" spans="1:19" ht="37.5" customHeight="1">
      <c r="A134" s="18" t="s">
        <v>52</v>
      </c>
      <c r="B134" s="45" t="s">
        <v>137</v>
      </c>
      <c r="C134" s="19" t="s">
        <v>138</v>
      </c>
      <c r="D134" s="20" t="s">
        <v>139</v>
      </c>
      <c r="E134" s="59" t="s">
        <v>1356</v>
      </c>
      <c r="F134" s="47" t="s">
        <v>57</v>
      </c>
      <c r="G134" s="48">
        <v>12.5</v>
      </c>
      <c r="H134" s="49">
        <v>3.1500000000000004</v>
      </c>
      <c r="I134" s="60">
        <v>889</v>
      </c>
      <c r="J134" s="50"/>
      <c r="K134" s="2">
        <f t="shared" si="7"/>
        <v>0</v>
      </c>
      <c r="L134" s="51">
        <f t="shared" si="8"/>
        <v>0</v>
      </c>
      <c r="N134" s="78"/>
      <c r="O134" s="78"/>
      <c r="P134" s="78"/>
      <c r="Q134" s="76"/>
      <c r="S134" s="76"/>
    </row>
    <row r="135" spans="1:19" ht="37.5" customHeight="1">
      <c r="A135" s="18" t="s">
        <v>52</v>
      </c>
      <c r="B135" s="45" t="s">
        <v>140</v>
      </c>
      <c r="C135" s="19" t="s">
        <v>141</v>
      </c>
      <c r="D135" s="20" t="s">
        <v>56</v>
      </c>
      <c r="E135" s="59" t="s">
        <v>1356</v>
      </c>
      <c r="F135" s="47" t="s">
        <v>4</v>
      </c>
      <c r="G135" s="48">
        <v>9.9</v>
      </c>
      <c r="H135" s="49">
        <v>2.5</v>
      </c>
      <c r="I135" s="60">
        <v>123</v>
      </c>
      <c r="J135" s="50"/>
      <c r="K135" s="2">
        <f t="shared" si="7"/>
        <v>0</v>
      </c>
      <c r="L135" s="51">
        <f t="shared" si="8"/>
        <v>0</v>
      </c>
      <c r="N135" s="78"/>
      <c r="O135" s="78"/>
      <c r="P135" s="78"/>
      <c r="Q135" s="76"/>
      <c r="S135" s="76"/>
    </row>
    <row r="136" spans="1:19" ht="37.5" customHeight="1">
      <c r="A136" s="18" t="s">
        <v>52</v>
      </c>
      <c r="B136" s="45" t="s">
        <v>142</v>
      </c>
      <c r="C136" s="19" t="s">
        <v>143</v>
      </c>
      <c r="D136" s="20" t="s">
        <v>58</v>
      </c>
      <c r="E136" s="59" t="s">
        <v>1356</v>
      </c>
      <c r="F136" s="47" t="s">
        <v>4</v>
      </c>
      <c r="G136" s="48">
        <v>11.5</v>
      </c>
      <c r="H136" s="49">
        <v>2.9000000000000004</v>
      </c>
      <c r="I136" s="58" t="s">
        <v>51</v>
      </c>
      <c r="J136" s="50"/>
      <c r="K136" s="2">
        <f t="shared" si="7"/>
        <v>0</v>
      </c>
      <c r="L136" s="51">
        <f t="shared" si="8"/>
        <v>0</v>
      </c>
      <c r="N136" s="78"/>
      <c r="O136" s="78"/>
      <c r="P136" s="78"/>
      <c r="Q136" s="76"/>
      <c r="S136" s="76"/>
    </row>
    <row r="137" spans="1:19" ht="37.5" customHeight="1">
      <c r="A137" s="18" t="s">
        <v>52</v>
      </c>
      <c r="B137" s="45" t="s">
        <v>144</v>
      </c>
      <c r="C137" s="19" t="s">
        <v>145</v>
      </c>
      <c r="D137" s="20" t="s">
        <v>58</v>
      </c>
      <c r="E137" s="59" t="s">
        <v>1356</v>
      </c>
      <c r="F137" s="47" t="s">
        <v>4</v>
      </c>
      <c r="G137" s="48">
        <v>11.5</v>
      </c>
      <c r="H137" s="49">
        <v>2.9000000000000004</v>
      </c>
      <c r="I137" s="58" t="s">
        <v>51</v>
      </c>
      <c r="J137" s="50"/>
      <c r="K137" s="2">
        <f t="shared" si="7"/>
        <v>0</v>
      </c>
      <c r="L137" s="51">
        <f t="shared" si="8"/>
        <v>0</v>
      </c>
      <c r="N137" s="78"/>
      <c r="O137" s="78"/>
      <c r="P137" s="78"/>
      <c r="Q137" s="76"/>
      <c r="S137" s="76"/>
    </row>
    <row r="138" spans="1:19" ht="37.5" customHeight="1">
      <c r="A138" s="18" t="s">
        <v>52</v>
      </c>
      <c r="B138" s="45" t="s">
        <v>146</v>
      </c>
      <c r="C138" s="19" t="s">
        <v>147</v>
      </c>
      <c r="D138" s="20" t="s">
        <v>74</v>
      </c>
      <c r="E138" s="59" t="s">
        <v>1356</v>
      </c>
      <c r="F138" s="47" t="s">
        <v>4</v>
      </c>
      <c r="G138" s="48">
        <v>11.5</v>
      </c>
      <c r="H138" s="49">
        <v>2.9000000000000004</v>
      </c>
      <c r="I138" s="58" t="s">
        <v>51</v>
      </c>
      <c r="J138" s="50"/>
      <c r="K138" s="2">
        <f t="shared" si="7"/>
        <v>0</v>
      </c>
      <c r="L138" s="51">
        <f t="shared" si="8"/>
        <v>0</v>
      </c>
      <c r="N138" s="78"/>
      <c r="O138" s="78"/>
      <c r="P138" s="78"/>
      <c r="Q138" s="76"/>
      <c r="S138" s="76"/>
    </row>
    <row r="139" spans="1:19" ht="37.5" customHeight="1">
      <c r="A139" s="18" t="s">
        <v>52</v>
      </c>
      <c r="B139" s="45" t="s">
        <v>148</v>
      </c>
      <c r="C139" s="19" t="s">
        <v>147</v>
      </c>
      <c r="D139" s="20" t="s">
        <v>74</v>
      </c>
      <c r="E139" s="59" t="s">
        <v>1356</v>
      </c>
      <c r="F139" s="47" t="s">
        <v>4</v>
      </c>
      <c r="G139" s="48">
        <v>11.5</v>
      </c>
      <c r="H139" s="49">
        <v>2.9000000000000004</v>
      </c>
      <c r="I139" s="60">
        <v>55</v>
      </c>
      <c r="J139" s="50"/>
      <c r="K139" s="2">
        <f t="shared" si="7"/>
        <v>0</v>
      </c>
      <c r="L139" s="51">
        <f t="shared" si="8"/>
        <v>0</v>
      </c>
      <c r="N139" s="78"/>
      <c r="O139" s="78"/>
      <c r="P139" s="78"/>
      <c r="Q139" s="76"/>
      <c r="S139" s="76"/>
    </row>
    <row r="140" spans="1:19" ht="37.5" customHeight="1">
      <c r="A140" s="18" t="s">
        <v>52</v>
      </c>
      <c r="B140" s="45" t="s">
        <v>149</v>
      </c>
      <c r="C140" s="19" t="s">
        <v>147</v>
      </c>
      <c r="D140" s="20" t="s">
        <v>74</v>
      </c>
      <c r="E140" s="59" t="s">
        <v>1356</v>
      </c>
      <c r="F140" s="47" t="s">
        <v>4</v>
      </c>
      <c r="G140" s="48">
        <v>11.5</v>
      </c>
      <c r="H140" s="49">
        <v>2.9000000000000004</v>
      </c>
      <c r="I140" s="58" t="s">
        <v>51</v>
      </c>
      <c r="J140" s="50"/>
      <c r="K140" s="2">
        <f t="shared" si="7"/>
        <v>0</v>
      </c>
      <c r="L140" s="51">
        <f t="shared" si="8"/>
        <v>0</v>
      </c>
      <c r="N140" s="78"/>
      <c r="O140" s="78"/>
      <c r="P140" s="78"/>
      <c r="Q140" s="76"/>
      <c r="S140" s="76"/>
    </row>
    <row r="141" spans="1:19" ht="37.5" customHeight="1">
      <c r="A141" s="18" t="s">
        <v>52</v>
      </c>
      <c r="B141" s="45" t="s">
        <v>1169</v>
      </c>
      <c r="C141" s="19" t="s">
        <v>1170</v>
      </c>
      <c r="D141" s="20" t="s">
        <v>1171</v>
      </c>
      <c r="E141" s="59" t="s">
        <v>1356</v>
      </c>
      <c r="F141" s="47" t="s">
        <v>4</v>
      </c>
      <c r="G141" s="48">
        <v>8.9</v>
      </c>
      <c r="H141" s="49">
        <v>2.25</v>
      </c>
      <c r="I141" s="60">
        <v>68</v>
      </c>
      <c r="J141" s="50"/>
      <c r="K141" s="2">
        <f t="shared" si="7"/>
        <v>0</v>
      </c>
      <c r="L141" s="51">
        <f t="shared" si="8"/>
        <v>0</v>
      </c>
      <c r="N141" s="78"/>
      <c r="O141" s="78"/>
      <c r="P141" s="78"/>
      <c r="Q141" s="76"/>
      <c r="S141" s="76"/>
    </row>
    <row r="142" spans="1:19" ht="37.5" customHeight="1">
      <c r="A142" s="18" t="s">
        <v>52</v>
      </c>
      <c r="B142" s="45" t="s">
        <v>1172</v>
      </c>
      <c r="C142" s="19" t="s">
        <v>1170</v>
      </c>
      <c r="D142" s="20" t="s">
        <v>1171</v>
      </c>
      <c r="E142" s="59" t="s">
        <v>1356</v>
      </c>
      <c r="F142" s="47" t="s">
        <v>4</v>
      </c>
      <c r="G142" s="48">
        <v>8.9</v>
      </c>
      <c r="H142" s="49">
        <v>2.25</v>
      </c>
      <c r="I142" s="60">
        <v>60</v>
      </c>
      <c r="J142" s="50"/>
      <c r="K142" s="2">
        <f t="shared" si="7"/>
        <v>0</v>
      </c>
      <c r="L142" s="51">
        <f t="shared" si="8"/>
        <v>0</v>
      </c>
      <c r="N142" s="78"/>
      <c r="O142" s="78"/>
      <c r="P142" s="78"/>
      <c r="Q142" s="76"/>
      <c r="S142" s="76"/>
    </row>
    <row r="143" spans="1:19" ht="37.5" customHeight="1">
      <c r="A143" s="18" t="s">
        <v>52</v>
      </c>
      <c r="B143" s="45" t="s">
        <v>150</v>
      </c>
      <c r="C143" s="19" t="s">
        <v>151</v>
      </c>
      <c r="D143" s="20" t="s">
        <v>63</v>
      </c>
      <c r="E143" s="59" t="s">
        <v>1356</v>
      </c>
      <c r="F143" s="47" t="s">
        <v>4</v>
      </c>
      <c r="G143" s="48">
        <v>15.9</v>
      </c>
      <c r="H143" s="49">
        <v>4</v>
      </c>
      <c r="I143" s="60">
        <v>257</v>
      </c>
      <c r="J143" s="50"/>
      <c r="K143" s="2">
        <f t="shared" si="7"/>
        <v>0</v>
      </c>
      <c r="L143" s="51">
        <f t="shared" si="8"/>
        <v>0</v>
      </c>
      <c r="N143" s="78"/>
      <c r="O143" s="78"/>
      <c r="P143" s="78"/>
      <c r="Q143" s="76"/>
      <c r="S143" s="76"/>
    </row>
    <row r="144" spans="1:19" ht="37.5" customHeight="1">
      <c r="A144" s="18" t="s">
        <v>52</v>
      </c>
      <c r="B144" s="45" t="s">
        <v>1301</v>
      </c>
      <c r="C144" s="19" t="s">
        <v>151</v>
      </c>
      <c r="D144" s="20" t="s">
        <v>63</v>
      </c>
      <c r="E144" s="59" t="s">
        <v>1356</v>
      </c>
      <c r="F144" s="47" t="s">
        <v>4</v>
      </c>
      <c r="G144" s="48">
        <v>16.5</v>
      </c>
      <c r="H144" s="49">
        <v>4.1500000000000004</v>
      </c>
      <c r="I144" s="60">
        <v>101</v>
      </c>
      <c r="J144" s="50"/>
      <c r="K144" s="2">
        <f t="shared" si="7"/>
        <v>0</v>
      </c>
      <c r="L144" s="51">
        <f t="shared" si="8"/>
        <v>0</v>
      </c>
      <c r="N144" s="78"/>
      <c r="O144" s="78"/>
      <c r="P144" s="78"/>
      <c r="Q144" s="76"/>
      <c r="S144" s="76"/>
    </row>
    <row r="145" spans="1:19" ht="37.5" customHeight="1">
      <c r="A145" s="18" t="s">
        <v>52</v>
      </c>
      <c r="B145" s="45" t="s">
        <v>152</v>
      </c>
      <c r="C145" s="19" t="s">
        <v>153</v>
      </c>
      <c r="D145" s="20" t="s">
        <v>65</v>
      </c>
      <c r="E145" s="59" t="s">
        <v>1356</v>
      </c>
      <c r="F145" s="47" t="s">
        <v>4</v>
      </c>
      <c r="G145" s="48">
        <v>15.9</v>
      </c>
      <c r="H145" s="49">
        <v>4</v>
      </c>
      <c r="I145" s="60">
        <v>64</v>
      </c>
      <c r="J145" s="50"/>
      <c r="K145" s="2">
        <f t="shared" si="7"/>
        <v>0</v>
      </c>
      <c r="L145" s="51">
        <f t="shared" si="8"/>
        <v>0</v>
      </c>
      <c r="N145" s="78"/>
      <c r="O145" s="78"/>
      <c r="P145" s="78"/>
      <c r="Q145" s="76"/>
      <c r="S145" s="76"/>
    </row>
    <row r="146" spans="1:19" ht="37.5" customHeight="1">
      <c r="A146" s="18" t="s">
        <v>52</v>
      </c>
      <c r="B146" s="45" t="s">
        <v>1302</v>
      </c>
      <c r="C146" s="19" t="s">
        <v>153</v>
      </c>
      <c r="D146" s="20" t="s">
        <v>63</v>
      </c>
      <c r="E146" s="59" t="s">
        <v>1356</v>
      </c>
      <c r="F146" s="47" t="s">
        <v>4</v>
      </c>
      <c r="G146" s="48">
        <v>16.5</v>
      </c>
      <c r="H146" s="49">
        <v>4.1500000000000004</v>
      </c>
      <c r="I146" s="60">
        <v>131</v>
      </c>
      <c r="J146" s="50"/>
      <c r="K146" s="2">
        <f t="shared" si="7"/>
        <v>0</v>
      </c>
      <c r="L146" s="51">
        <f t="shared" si="8"/>
        <v>0</v>
      </c>
      <c r="N146" s="78"/>
      <c r="O146" s="78"/>
      <c r="P146" s="78"/>
      <c r="Q146" s="76"/>
      <c r="S146" s="76"/>
    </row>
    <row r="147" spans="1:19" ht="37.5" customHeight="1">
      <c r="A147" s="18" t="s">
        <v>52</v>
      </c>
      <c r="B147" s="45" t="s">
        <v>1125</v>
      </c>
      <c r="C147" s="19" t="s">
        <v>153</v>
      </c>
      <c r="D147" s="20" t="s">
        <v>63</v>
      </c>
      <c r="E147" s="59" t="s">
        <v>1356</v>
      </c>
      <c r="F147" s="47" t="s">
        <v>4</v>
      </c>
      <c r="G147" s="48">
        <v>15.9</v>
      </c>
      <c r="H147" s="49">
        <v>4</v>
      </c>
      <c r="I147" s="60">
        <v>455</v>
      </c>
      <c r="J147" s="50"/>
      <c r="K147" s="2">
        <f t="shared" si="7"/>
        <v>0</v>
      </c>
      <c r="L147" s="51">
        <f t="shared" si="8"/>
        <v>0</v>
      </c>
      <c r="N147" s="78"/>
      <c r="O147" s="78"/>
      <c r="P147" s="78"/>
      <c r="Q147" s="76"/>
      <c r="S147" s="76"/>
    </row>
    <row r="148" spans="1:19" ht="37.5" customHeight="1">
      <c r="A148" s="18" t="s">
        <v>52</v>
      </c>
      <c r="B148" s="45" t="s">
        <v>1303</v>
      </c>
      <c r="C148" s="19" t="s">
        <v>153</v>
      </c>
      <c r="D148" s="20" t="s">
        <v>1321</v>
      </c>
      <c r="E148" s="59" t="s">
        <v>1356</v>
      </c>
      <c r="F148" s="47" t="s">
        <v>4</v>
      </c>
      <c r="G148" s="48">
        <v>16.5</v>
      </c>
      <c r="H148" s="49">
        <v>4.1500000000000004</v>
      </c>
      <c r="I148" s="60">
        <v>61</v>
      </c>
      <c r="J148" s="50"/>
      <c r="K148" s="2">
        <f t="shared" si="7"/>
        <v>0</v>
      </c>
      <c r="L148" s="51">
        <f t="shared" si="8"/>
        <v>0</v>
      </c>
      <c r="N148" s="78"/>
      <c r="O148" s="78"/>
      <c r="P148" s="78"/>
      <c r="Q148" s="76"/>
      <c r="S148" s="76"/>
    </row>
    <row r="149" spans="1:19" ht="37.5" customHeight="1">
      <c r="A149" s="18" t="s">
        <v>52</v>
      </c>
      <c r="B149" s="45" t="s">
        <v>1304</v>
      </c>
      <c r="C149" s="19" t="s">
        <v>153</v>
      </c>
      <c r="D149" s="20" t="s">
        <v>1356</v>
      </c>
      <c r="E149" s="59" t="s">
        <v>1356</v>
      </c>
      <c r="F149" s="47" t="s">
        <v>4</v>
      </c>
      <c r="G149" s="48">
        <v>16.5</v>
      </c>
      <c r="H149" s="49">
        <v>4.1500000000000004</v>
      </c>
      <c r="I149" s="60">
        <v>161</v>
      </c>
      <c r="J149" s="50"/>
      <c r="K149" s="2">
        <f t="shared" si="7"/>
        <v>0</v>
      </c>
      <c r="L149" s="51">
        <f t="shared" si="8"/>
        <v>0</v>
      </c>
      <c r="N149" s="78"/>
      <c r="O149" s="78"/>
      <c r="P149" s="78"/>
      <c r="Q149" s="76"/>
      <c r="S149" s="76"/>
    </row>
    <row r="150" spans="1:19" ht="37.5" customHeight="1">
      <c r="A150" s="18" t="s">
        <v>52</v>
      </c>
      <c r="B150" s="45" t="s">
        <v>1357</v>
      </c>
      <c r="C150" s="19" t="s">
        <v>153</v>
      </c>
      <c r="D150" s="20" t="s">
        <v>65</v>
      </c>
      <c r="E150" s="59" t="s">
        <v>1356</v>
      </c>
      <c r="F150" s="47" t="s">
        <v>4</v>
      </c>
      <c r="G150" s="48">
        <v>13.2</v>
      </c>
      <c r="H150" s="49">
        <v>3.3000000000000003</v>
      </c>
      <c r="I150" s="60">
        <v>209</v>
      </c>
      <c r="J150" s="50"/>
      <c r="K150" s="2">
        <f t="shared" si="7"/>
        <v>0</v>
      </c>
      <c r="L150" s="51">
        <f t="shared" si="8"/>
        <v>0</v>
      </c>
      <c r="N150" s="78"/>
      <c r="O150" s="78"/>
      <c r="P150" s="78"/>
      <c r="Q150" s="76"/>
      <c r="S150" s="76"/>
    </row>
    <row r="151" spans="1:19" ht="37.5" customHeight="1">
      <c r="A151" s="18" t="s">
        <v>52</v>
      </c>
      <c r="B151" s="45" t="s">
        <v>1305</v>
      </c>
      <c r="C151" s="19" t="s">
        <v>153</v>
      </c>
      <c r="D151" s="20" t="s">
        <v>1356</v>
      </c>
      <c r="E151" s="59" t="s">
        <v>1356</v>
      </c>
      <c r="F151" s="47" t="s">
        <v>4</v>
      </c>
      <c r="G151" s="48">
        <v>16.5</v>
      </c>
      <c r="H151" s="49">
        <v>4.1500000000000004</v>
      </c>
      <c r="I151" s="60">
        <v>206</v>
      </c>
      <c r="J151" s="50"/>
      <c r="K151" s="2">
        <f t="shared" si="7"/>
        <v>0</v>
      </c>
      <c r="L151" s="51">
        <f t="shared" si="8"/>
        <v>0</v>
      </c>
      <c r="N151" s="78"/>
      <c r="O151" s="78"/>
      <c r="P151" s="78"/>
      <c r="Q151" s="76"/>
      <c r="S151" s="76"/>
    </row>
    <row r="152" spans="1:19" ht="37.5" customHeight="1">
      <c r="A152" s="18" t="s">
        <v>52</v>
      </c>
      <c r="B152" s="45" t="s">
        <v>1126</v>
      </c>
      <c r="C152" s="19" t="s">
        <v>153</v>
      </c>
      <c r="D152" s="20" t="s">
        <v>63</v>
      </c>
      <c r="E152" s="59" t="s">
        <v>1356</v>
      </c>
      <c r="F152" s="47" t="s">
        <v>4</v>
      </c>
      <c r="G152" s="48">
        <v>15.9</v>
      </c>
      <c r="H152" s="49">
        <v>4</v>
      </c>
      <c r="I152" s="60">
        <v>300</v>
      </c>
      <c r="J152" s="50"/>
      <c r="K152" s="2">
        <f t="shared" si="7"/>
        <v>0</v>
      </c>
      <c r="L152" s="51">
        <f t="shared" si="8"/>
        <v>0</v>
      </c>
      <c r="N152" s="78"/>
      <c r="O152" s="78"/>
      <c r="P152" s="78"/>
      <c r="Q152" s="76"/>
      <c r="S152" s="76"/>
    </row>
    <row r="153" spans="1:19" ht="37.5" customHeight="1">
      <c r="A153" s="18" t="s">
        <v>52</v>
      </c>
      <c r="B153" s="45" t="s">
        <v>1127</v>
      </c>
      <c r="C153" s="19" t="s">
        <v>153</v>
      </c>
      <c r="D153" s="20" t="s">
        <v>63</v>
      </c>
      <c r="E153" s="59" t="s">
        <v>1356</v>
      </c>
      <c r="F153" s="47" t="s">
        <v>4</v>
      </c>
      <c r="G153" s="48">
        <v>16.5</v>
      </c>
      <c r="H153" s="49">
        <v>4.1500000000000004</v>
      </c>
      <c r="I153" s="60">
        <v>21</v>
      </c>
      <c r="J153" s="50"/>
      <c r="K153" s="2">
        <f t="shared" si="7"/>
        <v>0</v>
      </c>
      <c r="L153" s="51">
        <f t="shared" si="8"/>
        <v>0</v>
      </c>
      <c r="N153" s="78"/>
      <c r="O153" s="78"/>
      <c r="P153" s="78"/>
      <c r="Q153" s="76"/>
      <c r="S153" s="76"/>
    </row>
    <row r="154" spans="1:19" ht="37.5" customHeight="1">
      <c r="A154" s="18" t="s">
        <v>52</v>
      </c>
      <c r="B154" s="45" t="s">
        <v>1306</v>
      </c>
      <c r="C154" s="19" t="s">
        <v>153</v>
      </c>
      <c r="D154" s="20" t="s">
        <v>1356</v>
      </c>
      <c r="E154" s="59" t="s">
        <v>1356</v>
      </c>
      <c r="F154" s="47" t="s">
        <v>4</v>
      </c>
      <c r="G154" s="48">
        <v>16.5</v>
      </c>
      <c r="H154" s="49">
        <v>4.1500000000000004</v>
      </c>
      <c r="I154" s="60">
        <v>160</v>
      </c>
      <c r="J154" s="50"/>
      <c r="K154" s="2">
        <f t="shared" si="7"/>
        <v>0</v>
      </c>
      <c r="L154" s="51">
        <f t="shared" si="8"/>
        <v>0</v>
      </c>
      <c r="N154" s="78"/>
      <c r="O154" s="78"/>
      <c r="P154" s="78"/>
      <c r="Q154" s="76"/>
      <c r="S154" s="76"/>
    </row>
    <row r="155" spans="1:19" ht="37.5" customHeight="1">
      <c r="A155" s="18" t="s">
        <v>52</v>
      </c>
      <c r="B155" s="45" t="s">
        <v>154</v>
      </c>
      <c r="C155" s="19" t="s">
        <v>153</v>
      </c>
      <c r="D155" s="20" t="s">
        <v>65</v>
      </c>
      <c r="E155" s="59" t="s">
        <v>1356</v>
      </c>
      <c r="F155" s="47" t="s">
        <v>4</v>
      </c>
      <c r="G155" s="48">
        <v>15.9</v>
      </c>
      <c r="H155" s="49">
        <v>4</v>
      </c>
      <c r="I155" s="58" t="s">
        <v>51</v>
      </c>
      <c r="J155" s="50"/>
      <c r="K155" s="2">
        <f t="shared" si="7"/>
        <v>0</v>
      </c>
      <c r="L155" s="51">
        <f t="shared" si="8"/>
        <v>0</v>
      </c>
      <c r="N155" s="78"/>
      <c r="O155" s="78"/>
      <c r="P155" s="78"/>
      <c r="Q155" s="76"/>
      <c r="S155" s="76"/>
    </row>
    <row r="156" spans="1:19" ht="37.5" customHeight="1">
      <c r="A156" s="18" t="s">
        <v>52</v>
      </c>
      <c r="B156" s="45" t="s">
        <v>1128</v>
      </c>
      <c r="C156" s="19" t="s">
        <v>153</v>
      </c>
      <c r="D156" s="20" t="s">
        <v>63</v>
      </c>
      <c r="E156" s="59" t="s">
        <v>1356</v>
      </c>
      <c r="F156" s="47" t="s">
        <v>4</v>
      </c>
      <c r="G156" s="48">
        <v>15.9</v>
      </c>
      <c r="H156" s="49">
        <v>4</v>
      </c>
      <c r="I156" s="60">
        <v>173</v>
      </c>
      <c r="J156" s="50"/>
      <c r="K156" s="2">
        <f t="shared" si="7"/>
        <v>0</v>
      </c>
      <c r="L156" s="51">
        <f t="shared" si="8"/>
        <v>0</v>
      </c>
      <c r="N156" s="78"/>
      <c r="O156" s="78"/>
      <c r="P156" s="78"/>
      <c r="Q156" s="76"/>
      <c r="S156" s="76"/>
    </row>
    <row r="157" spans="1:19" ht="37.5" customHeight="1">
      <c r="A157" s="18" t="s">
        <v>52</v>
      </c>
      <c r="B157" s="45" t="s">
        <v>155</v>
      </c>
      <c r="C157" s="19" t="s">
        <v>153</v>
      </c>
      <c r="D157" s="20" t="s">
        <v>65</v>
      </c>
      <c r="E157" s="59" t="s">
        <v>1356</v>
      </c>
      <c r="F157" s="47" t="s">
        <v>4</v>
      </c>
      <c r="G157" s="48">
        <v>15.9</v>
      </c>
      <c r="H157" s="49">
        <v>4</v>
      </c>
      <c r="I157" s="60">
        <v>858</v>
      </c>
      <c r="J157" s="50"/>
      <c r="K157" s="2">
        <f t="shared" si="7"/>
        <v>0</v>
      </c>
      <c r="L157" s="51">
        <f t="shared" si="8"/>
        <v>0</v>
      </c>
      <c r="N157" s="78"/>
      <c r="O157" s="78"/>
      <c r="P157" s="78"/>
      <c r="Q157" s="76"/>
      <c r="S157" s="76"/>
    </row>
    <row r="158" spans="1:19" ht="37.5" customHeight="1">
      <c r="A158" s="18" t="s">
        <v>52</v>
      </c>
      <c r="B158" s="45" t="s">
        <v>1129</v>
      </c>
      <c r="C158" s="19" t="s">
        <v>153</v>
      </c>
      <c r="D158" s="20" t="s">
        <v>65</v>
      </c>
      <c r="E158" s="59" t="s">
        <v>1356</v>
      </c>
      <c r="F158" s="47" t="s">
        <v>4</v>
      </c>
      <c r="G158" s="48">
        <v>15.9</v>
      </c>
      <c r="H158" s="49">
        <v>4</v>
      </c>
      <c r="I158" s="60">
        <v>422</v>
      </c>
      <c r="J158" s="50"/>
      <c r="K158" s="2">
        <f t="shared" si="7"/>
        <v>0</v>
      </c>
      <c r="L158" s="51">
        <f t="shared" si="8"/>
        <v>0</v>
      </c>
      <c r="N158" s="78"/>
      <c r="O158" s="78"/>
      <c r="P158" s="78"/>
      <c r="Q158" s="76"/>
      <c r="S158" s="76"/>
    </row>
    <row r="159" spans="1:19" ht="37.5" customHeight="1">
      <c r="A159" s="18" t="s">
        <v>52</v>
      </c>
      <c r="B159" s="45" t="s">
        <v>1307</v>
      </c>
      <c r="C159" s="19" t="s">
        <v>153</v>
      </c>
      <c r="D159" s="20" t="s">
        <v>1321</v>
      </c>
      <c r="E159" s="59" t="s">
        <v>1356</v>
      </c>
      <c r="F159" s="47" t="s">
        <v>4</v>
      </c>
      <c r="G159" s="48">
        <v>15.9</v>
      </c>
      <c r="H159" s="49">
        <v>4</v>
      </c>
      <c r="I159" s="60">
        <v>91</v>
      </c>
      <c r="J159" s="50"/>
      <c r="K159" s="2">
        <f t="shared" si="7"/>
        <v>0</v>
      </c>
      <c r="L159" s="51">
        <f t="shared" si="8"/>
        <v>0</v>
      </c>
      <c r="N159" s="78"/>
      <c r="O159" s="78"/>
      <c r="P159" s="78"/>
      <c r="Q159" s="76"/>
      <c r="S159" s="76"/>
    </row>
    <row r="160" spans="1:19" ht="37.5" customHeight="1">
      <c r="A160" s="18" t="s">
        <v>52</v>
      </c>
      <c r="B160" s="45" t="s">
        <v>1173</v>
      </c>
      <c r="C160" s="19" t="s">
        <v>1174</v>
      </c>
      <c r="D160" s="20" t="s">
        <v>1356</v>
      </c>
      <c r="E160" s="59" t="s">
        <v>1356</v>
      </c>
      <c r="F160" s="47" t="s">
        <v>4</v>
      </c>
      <c r="G160" s="48">
        <v>9.9</v>
      </c>
      <c r="H160" s="49">
        <v>2.5</v>
      </c>
      <c r="I160" s="58" t="s">
        <v>51</v>
      </c>
      <c r="J160" s="50"/>
      <c r="K160" s="2">
        <f t="shared" si="7"/>
        <v>0</v>
      </c>
      <c r="L160" s="51">
        <f t="shared" si="8"/>
        <v>0</v>
      </c>
      <c r="N160" s="78"/>
      <c r="O160" s="78"/>
      <c r="P160" s="78"/>
      <c r="Q160" s="76"/>
      <c r="S160" s="76"/>
    </row>
    <row r="161" spans="1:19" ht="37.5" customHeight="1">
      <c r="A161" s="18" t="s">
        <v>52</v>
      </c>
      <c r="B161" s="45" t="s">
        <v>1175</v>
      </c>
      <c r="C161" s="19" t="s">
        <v>158</v>
      </c>
      <c r="D161" s="20" t="s">
        <v>1356</v>
      </c>
      <c r="E161" s="59" t="s">
        <v>1356</v>
      </c>
      <c r="F161" s="47" t="s">
        <v>4</v>
      </c>
      <c r="G161" s="48">
        <v>9.9</v>
      </c>
      <c r="H161" s="49">
        <v>2.5</v>
      </c>
      <c r="I161" s="60">
        <v>76</v>
      </c>
      <c r="J161" s="50"/>
      <c r="K161" s="2">
        <f t="shared" si="7"/>
        <v>0</v>
      </c>
      <c r="L161" s="51">
        <f t="shared" si="8"/>
        <v>0</v>
      </c>
      <c r="N161" s="78"/>
      <c r="O161" s="78"/>
      <c r="P161" s="78"/>
      <c r="Q161" s="76"/>
      <c r="S161" s="76"/>
    </row>
    <row r="162" spans="1:19" ht="37.5" customHeight="1">
      <c r="A162" s="18" t="s">
        <v>52</v>
      </c>
      <c r="B162" s="45" t="s">
        <v>156</v>
      </c>
      <c r="C162" s="19" t="s">
        <v>157</v>
      </c>
      <c r="D162" s="20" t="s">
        <v>56</v>
      </c>
      <c r="E162" s="59" t="s">
        <v>1356</v>
      </c>
      <c r="F162" s="47" t="s">
        <v>4</v>
      </c>
      <c r="G162" s="48">
        <v>8.9</v>
      </c>
      <c r="H162" s="49">
        <v>2.25</v>
      </c>
      <c r="I162" s="58" t="s">
        <v>51</v>
      </c>
      <c r="J162" s="50"/>
      <c r="K162" s="2">
        <f t="shared" si="7"/>
        <v>0</v>
      </c>
      <c r="L162" s="51">
        <f t="shared" si="8"/>
        <v>0</v>
      </c>
      <c r="N162" s="78"/>
      <c r="O162" s="78"/>
      <c r="P162" s="78"/>
      <c r="Q162" s="76"/>
      <c r="S162" s="76"/>
    </row>
    <row r="163" spans="1:19" ht="37.5" customHeight="1">
      <c r="A163" s="18" t="s">
        <v>52</v>
      </c>
      <c r="B163" s="45" t="s">
        <v>159</v>
      </c>
      <c r="C163" s="19" t="s">
        <v>160</v>
      </c>
      <c r="D163" s="20" t="s">
        <v>139</v>
      </c>
      <c r="E163" s="59" t="s">
        <v>1356</v>
      </c>
      <c r="F163" s="47" t="s">
        <v>57</v>
      </c>
      <c r="G163" s="48">
        <v>16.600000000000001</v>
      </c>
      <c r="H163" s="49">
        <v>4.1500000000000004</v>
      </c>
      <c r="I163" s="60">
        <v>266</v>
      </c>
      <c r="J163" s="50"/>
      <c r="K163" s="2">
        <f t="shared" si="7"/>
        <v>0</v>
      </c>
      <c r="L163" s="51">
        <f t="shared" si="8"/>
        <v>0</v>
      </c>
      <c r="N163" s="78"/>
      <c r="O163" s="78"/>
      <c r="P163" s="78"/>
      <c r="Q163" s="76"/>
      <c r="S163" s="76"/>
    </row>
    <row r="164" spans="1:19" ht="37.5" customHeight="1">
      <c r="A164" s="18" t="s">
        <v>52</v>
      </c>
      <c r="B164" s="45" t="s">
        <v>161</v>
      </c>
      <c r="C164" s="19" t="s">
        <v>162</v>
      </c>
      <c r="D164" s="20" t="s">
        <v>65</v>
      </c>
      <c r="E164" s="59" t="s">
        <v>1356</v>
      </c>
      <c r="F164" s="47" t="s">
        <v>4</v>
      </c>
      <c r="G164" s="48">
        <v>9.5</v>
      </c>
      <c r="H164" s="49">
        <v>2.4000000000000004</v>
      </c>
      <c r="I164" s="60">
        <v>342</v>
      </c>
      <c r="J164" s="50"/>
      <c r="K164" s="2">
        <f t="shared" si="7"/>
        <v>0</v>
      </c>
      <c r="L164" s="51">
        <f t="shared" si="8"/>
        <v>0</v>
      </c>
      <c r="N164" s="78"/>
      <c r="O164" s="78"/>
      <c r="P164" s="78"/>
      <c r="Q164" s="76"/>
      <c r="S164" s="76"/>
    </row>
    <row r="165" spans="1:19" ht="37.5" customHeight="1">
      <c r="A165" s="18" t="s">
        <v>52</v>
      </c>
      <c r="B165" s="45" t="s">
        <v>1130</v>
      </c>
      <c r="C165" s="19" t="s">
        <v>162</v>
      </c>
      <c r="D165" s="20" t="s">
        <v>65</v>
      </c>
      <c r="E165" s="59" t="s">
        <v>1356</v>
      </c>
      <c r="F165" s="47" t="s">
        <v>4</v>
      </c>
      <c r="G165" s="48">
        <v>13.9</v>
      </c>
      <c r="H165" s="49">
        <v>3.5</v>
      </c>
      <c r="I165" s="60">
        <v>290</v>
      </c>
      <c r="J165" s="50"/>
      <c r="K165" s="2">
        <f t="shared" si="7"/>
        <v>0</v>
      </c>
      <c r="L165" s="51">
        <f t="shared" si="8"/>
        <v>0</v>
      </c>
      <c r="N165" s="78"/>
      <c r="O165" s="78"/>
      <c r="P165" s="78"/>
      <c r="Q165" s="76"/>
      <c r="S165" s="76"/>
    </row>
    <row r="166" spans="1:19" ht="37.5" customHeight="1">
      <c r="A166" s="18" t="s">
        <v>52</v>
      </c>
      <c r="B166" s="45" t="s">
        <v>1131</v>
      </c>
      <c r="C166" s="19" t="s">
        <v>162</v>
      </c>
      <c r="D166" s="20" t="s">
        <v>63</v>
      </c>
      <c r="E166" s="59" t="s">
        <v>1356</v>
      </c>
      <c r="F166" s="47" t="s">
        <v>4</v>
      </c>
      <c r="G166" s="48">
        <v>13.9</v>
      </c>
      <c r="H166" s="49">
        <v>3.5</v>
      </c>
      <c r="I166" s="60">
        <v>277</v>
      </c>
      <c r="J166" s="50"/>
      <c r="K166" s="2">
        <f t="shared" si="7"/>
        <v>0</v>
      </c>
      <c r="L166" s="51">
        <f t="shared" si="8"/>
        <v>0</v>
      </c>
      <c r="N166" s="78"/>
      <c r="O166" s="78"/>
      <c r="P166" s="78"/>
      <c r="Q166" s="76"/>
      <c r="S166" s="76"/>
    </row>
    <row r="167" spans="1:19" ht="37.5" customHeight="1">
      <c r="A167" s="18" t="s">
        <v>52</v>
      </c>
      <c r="B167" s="45" t="s">
        <v>1132</v>
      </c>
      <c r="C167" s="19" t="s">
        <v>163</v>
      </c>
      <c r="D167" s="20" t="s">
        <v>65</v>
      </c>
      <c r="E167" s="59" t="s">
        <v>1356</v>
      </c>
      <c r="F167" s="47" t="s">
        <v>4</v>
      </c>
      <c r="G167" s="48">
        <v>14.9</v>
      </c>
      <c r="H167" s="49">
        <v>3.75</v>
      </c>
      <c r="I167" s="60">
        <v>94</v>
      </c>
      <c r="J167" s="50"/>
      <c r="K167" s="2">
        <f t="shared" si="7"/>
        <v>0</v>
      </c>
      <c r="L167" s="51">
        <f t="shared" si="8"/>
        <v>0</v>
      </c>
      <c r="N167" s="78"/>
      <c r="O167" s="78"/>
      <c r="P167" s="78"/>
      <c r="Q167" s="76"/>
      <c r="S167" s="76"/>
    </row>
    <row r="168" spans="1:19" ht="37.5" customHeight="1">
      <c r="A168" s="18" t="s">
        <v>52</v>
      </c>
      <c r="B168" s="45" t="s">
        <v>164</v>
      </c>
      <c r="C168" s="19" t="s">
        <v>165</v>
      </c>
      <c r="D168" s="20" t="s">
        <v>65</v>
      </c>
      <c r="E168" s="59" t="s">
        <v>1356</v>
      </c>
      <c r="F168" s="47" t="s">
        <v>4</v>
      </c>
      <c r="G168" s="48">
        <v>11.9</v>
      </c>
      <c r="H168" s="49">
        <v>3</v>
      </c>
      <c r="I168" s="58" t="s">
        <v>51</v>
      </c>
      <c r="J168" s="50"/>
      <c r="K168" s="2">
        <f t="shared" si="7"/>
        <v>0</v>
      </c>
      <c r="L168" s="51">
        <f t="shared" si="8"/>
        <v>0</v>
      </c>
      <c r="N168" s="78"/>
      <c r="O168" s="78"/>
      <c r="P168" s="78"/>
      <c r="Q168" s="76"/>
      <c r="S168" s="76"/>
    </row>
    <row r="169" spans="1:19" ht="37.5" customHeight="1">
      <c r="A169" s="18" t="s">
        <v>52</v>
      </c>
      <c r="B169" s="45" t="s">
        <v>166</v>
      </c>
      <c r="C169" s="19" t="s">
        <v>165</v>
      </c>
      <c r="D169" s="20" t="s">
        <v>65</v>
      </c>
      <c r="E169" s="59" t="s">
        <v>1356</v>
      </c>
      <c r="F169" s="47" t="s">
        <v>4</v>
      </c>
      <c r="G169" s="48">
        <v>13.8</v>
      </c>
      <c r="H169" s="49">
        <v>3.45</v>
      </c>
      <c r="I169" s="60">
        <v>421</v>
      </c>
      <c r="J169" s="50"/>
      <c r="K169" s="2">
        <f t="shared" si="7"/>
        <v>0</v>
      </c>
      <c r="L169" s="51">
        <f t="shared" si="8"/>
        <v>0</v>
      </c>
      <c r="N169" s="78"/>
      <c r="O169" s="78"/>
      <c r="P169" s="78"/>
      <c r="Q169" s="76"/>
      <c r="S169" s="76"/>
    </row>
    <row r="170" spans="1:19" ht="37.5" customHeight="1">
      <c r="A170" s="18" t="s">
        <v>52</v>
      </c>
      <c r="B170" s="45" t="s">
        <v>167</v>
      </c>
      <c r="C170" s="19" t="s">
        <v>165</v>
      </c>
      <c r="D170" s="20" t="s">
        <v>65</v>
      </c>
      <c r="E170" s="59" t="s">
        <v>1356</v>
      </c>
      <c r="F170" s="47" t="s">
        <v>4</v>
      </c>
      <c r="G170" s="48">
        <v>11.9</v>
      </c>
      <c r="H170" s="49">
        <v>3</v>
      </c>
      <c r="I170" s="60">
        <v>331</v>
      </c>
      <c r="J170" s="50"/>
      <c r="K170" s="2">
        <f t="shared" si="7"/>
        <v>0</v>
      </c>
      <c r="L170" s="51">
        <f t="shared" si="8"/>
        <v>0</v>
      </c>
      <c r="N170" s="78"/>
      <c r="O170" s="78"/>
      <c r="P170" s="78"/>
      <c r="Q170" s="76"/>
      <c r="S170" s="76"/>
    </row>
    <row r="171" spans="1:19" ht="37.5" customHeight="1">
      <c r="A171" s="18" t="s">
        <v>52</v>
      </c>
      <c r="B171" s="45" t="s">
        <v>168</v>
      </c>
      <c r="C171" s="19" t="s">
        <v>165</v>
      </c>
      <c r="D171" s="20" t="s">
        <v>65</v>
      </c>
      <c r="E171" s="59" t="s">
        <v>1356</v>
      </c>
      <c r="F171" s="47" t="s">
        <v>4</v>
      </c>
      <c r="G171" s="48">
        <v>12.9</v>
      </c>
      <c r="H171" s="49">
        <v>3.25</v>
      </c>
      <c r="I171" s="60">
        <v>244</v>
      </c>
      <c r="J171" s="50"/>
      <c r="K171" s="2">
        <f t="shared" si="7"/>
        <v>0</v>
      </c>
      <c r="L171" s="51">
        <f t="shared" si="8"/>
        <v>0</v>
      </c>
      <c r="N171" s="78"/>
      <c r="O171" s="78"/>
      <c r="P171" s="78"/>
      <c r="Q171" s="76"/>
      <c r="S171" s="76"/>
    </row>
    <row r="172" spans="1:19" ht="37.5" customHeight="1">
      <c r="A172" s="18" t="s">
        <v>52</v>
      </c>
      <c r="B172" s="45" t="s">
        <v>169</v>
      </c>
      <c r="C172" s="19" t="s">
        <v>165</v>
      </c>
      <c r="D172" s="20" t="s">
        <v>65</v>
      </c>
      <c r="E172" s="59" t="s">
        <v>1356</v>
      </c>
      <c r="F172" s="47" t="s">
        <v>57</v>
      </c>
      <c r="G172" s="48">
        <v>12.9</v>
      </c>
      <c r="H172" s="49">
        <v>3.25</v>
      </c>
      <c r="I172" s="60">
        <v>394</v>
      </c>
      <c r="J172" s="50"/>
      <c r="K172" s="2">
        <f t="shared" si="7"/>
        <v>0</v>
      </c>
      <c r="L172" s="51">
        <f t="shared" si="8"/>
        <v>0</v>
      </c>
      <c r="N172" s="78"/>
      <c r="O172" s="78"/>
      <c r="P172" s="78"/>
      <c r="Q172" s="76"/>
      <c r="S172" s="76"/>
    </row>
    <row r="173" spans="1:19" ht="37.5" customHeight="1">
      <c r="A173" s="18" t="s">
        <v>52</v>
      </c>
      <c r="B173" s="45" t="s">
        <v>170</v>
      </c>
      <c r="C173" s="19" t="s">
        <v>165</v>
      </c>
      <c r="D173" s="20" t="s">
        <v>65</v>
      </c>
      <c r="E173" s="59" t="s">
        <v>1356</v>
      </c>
      <c r="F173" s="47" t="s">
        <v>4</v>
      </c>
      <c r="G173" s="48">
        <v>11.9</v>
      </c>
      <c r="H173" s="49">
        <v>3</v>
      </c>
      <c r="I173" s="60">
        <v>441</v>
      </c>
      <c r="J173" s="50"/>
      <c r="K173" s="2">
        <f t="shared" si="7"/>
        <v>0</v>
      </c>
      <c r="L173" s="51">
        <f t="shared" si="8"/>
        <v>0</v>
      </c>
      <c r="N173" s="78"/>
      <c r="O173" s="78"/>
      <c r="P173" s="78"/>
      <c r="Q173" s="76"/>
      <c r="S173" s="76"/>
    </row>
    <row r="174" spans="1:19" ht="37.5" customHeight="1">
      <c r="A174" s="18" t="s">
        <v>52</v>
      </c>
      <c r="B174" s="45" t="s">
        <v>171</v>
      </c>
      <c r="C174" s="19" t="s">
        <v>165</v>
      </c>
      <c r="D174" s="20" t="s">
        <v>65</v>
      </c>
      <c r="E174" s="59" t="s">
        <v>1356</v>
      </c>
      <c r="F174" s="47" t="s">
        <v>4</v>
      </c>
      <c r="G174" s="48">
        <v>11.9</v>
      </c>
      <c r="H174" s="49">
        <v>3</v>
      </c>
      <c r="I174" s="58" t="s">
        <v>51</v>
      </c>
      <c r="J174" s="50"/>
      <c r="K174" s="2">
        <f t="shared" ref="K174:K237" si="9">G174*J174</f>
        <v>0</v>
      </c>
      <c r="L174" s="51">
        <f t="shared" ref="L174:L237" si="10">H174*J174</f>
        <v>0</v>
      </c>
      <c r="N174" s="78"/>
      <c r="O174" s="78"/>
      <c r="P174" s="78"/>
      <c r="Q174" s="76"/>
      <c r="S174" s="76"/>
    </row>
    <row r="175" spans="1:19" ht="37.5" customHeight="1">
      <c r="A175" s="18" t="s">
        <v>52</v>
      </c>
      <c r="B175" s="45" t="s">
        <v>1176</v>
      </c>
      <c r="C175" s="19" t="s">
        <v>1177</v>
      </c>
      <c r="D175" s="20" t="s">
        <v>63</v>
      </c>
      <c r="E175" s="59" t="s">
        <v>1356</v>
      </c>
      <c r="F175" s="47" t="s">
        <v>4</v>
      </c>
      <c r="G175" s="48">
        <v>14.9</v>
      </c>
      <c r="H175" s="49">
        <v>3.75</v>
      </c>
      <c r="I175" s="60">
        <v>187</v>
      </c>
      <c r="J175" s="50"/>
      <c r="K175" s="2">
        <f t="shared" si="9"/>
        <v>0</v>
      </c>
      <c r="L175" s="51">
        <f t="shared" si="10"/>
        <v>0</v>
      </c>
      <c r="N175" s="78"/>
      <c r="O175" s="78"/>
      <c r="P175" s="78"/>
      <c r="Q175" s="76"/>
      <c r="S175" s="76"/>
    </row>
    <row r="176" spans="1:19" ht="37.5" customHeight="1">
      <c r="A176" s="18" t="s">
        <v>52</v>
      </c>
      <c r="B176" s="45" t="s">
        <v>1206</v>
      </c>
      <c r="C176" s="19" t="s">
        <v>1209</v>
      </c>
      <c r="D176" s="20"/>
      <c r="E176" s="59" t="s">
        <v>1356</v>
      </c>
      <c r="F176" s="47" t="s">
        <v>4</v>
      </c>
      <c r="G176" s="48">
        <v>13.5</v>
      </c>
      <c r="H176" s="49">
        <v>3.4000000000000004</v>
      </c>
      <c r="I176" s="60">
        <v>215</v>
      </c>
      <c r="J176" s="50"/>
      <c r="K176" s="2">
        <f t="shared" si="9"/>
        <v>0</v>
      </c>
      <c r="L176" s="51">
        <f t="shared" si="10"/>
        <v>0</v>
      </c>
      <c r="N176" s="78"/>
      <c r="O176" s="78"/>
      <c r="P176" s="78"/>
      <c r="Q176" s="76"/>
      <c r="S176" s="76"/>
    </row>
    <row r="177" spans="1:19" ht="37.5" customHeight="1">
      <c r="A177" s="18" t="s">
        <v>52</v>
      </c>
      <c r="B177" s="45" t="s">
        <v>172</v>
      </c>
      <c r="C177" s="19" t="s">
        <v>173</v>
      </c>
      <c r="D177" s="20"/>
      <c r="E177" s="59" t="s">
        <v>1356</v>
      </c>
      <c r="F177" s="47" t="s">
        <v>57</v>
      </c>
      <c r="G177" s="48">
        <v>10.5</v>
      </c>
      <c r="H177" s="49">
        <v>2.6500000000000004</v>
      </c>
      <c r="I177" s="60">
        <v>43</v>
      </c>
      <c r="J177" s="50"/>
      <c r="K177" s="2">
        <f t="shared" si="9"/>
        <v>0</v>
      </c>
      <c r="L177" s="51">
        <f t="shared" si="10"/>
        <v>0</v>
      </c>
      <c r="N177" s="78"/>
      <c r="O177" s="78"/>
      <c r="P177" s="78"/>
      <c r="Q177" s="76"/>
      <c r="S177" s="76"/>
    </row>
    <row r="178" spans="1:19" ht="37.5" customHeight="1">
      <c r="A178" s="18" t="s">
        <v>52</v>
      </c>
      <c r="B178" s="45" t="s">
        <v>174</v>
      </c>
      <c r="C178" s="19" t="s">
        <v>173</v>
      </c>
      <c r="D178" s="20"/>
      <c r="E178" s="59" t="s">
        <v>1356</v>
      </c>
      <c r="F178" s="47" t="s">
        <v>57</v>
      </c>
      <c r="G178" s="48">
        <v>10.5</v>
      </c>
      <c r="H178" s="49">
        <v>2.6500000000000004</v>
      </c>
      <c r="I178" s="60">
        <v>31</v>
      </c>
      <c r="J178" s="50"/>
      <c r="K178" s="2">
        <f t="shared" si="9"/>
        <v>0</v>
      </c>
      <c r="L178" s="51">
        <f t="shared" si="10"/>
        <v>0</v>
      </c>
      <c r="N178" s="78"/>
      <c r="O178" s="78"/>
      <c r="P178" s="78"/>
      <c r="Q178" s="76"/>
      <c r="S178" s="76"/>
    </row>
    <row r="179" spans="1:19" ht="37.5" customHeight="1">
      <c r="A179" s="18" t="s">
        <v>52</v>
      </c>
      <c r="B179" s="45" t="s">
        <v>175</v>
      </c>
      <c r="C179" s="19" t="s">
        <v>173</v>
      </c>
      <c r="D179" s="20"/>
      <c r="E179" s="59" t="s">
        <v>1356</v>
      </c>
      <c r="F179" s="47" t="s">
        <v>57</v>
      </c>
      <c r="G179" s="48">
        <v>10.5</v>
      </c>
      <c r="H179" s="49">
        <v>2.6500000000000004</v>
      </c>
      <c r="I179" s="60">
        <v>47</v>
      </c>
      <c r="J179" s="50"/>
      <c r="K179" s="2">
        <f t="shared" si="9"/>
        <v>0</v>
      </c>
      <c r="L179" s="51">
        <f t="shared" si="10"/>
        <v>0</v>
      </c>
      <c r="N179" s="78"/>
      <c r="O179" s="78"/>
      <c r="P179" s="78"/>
      <c r="Q179" s="76"/>
      <c r="S179" s="76"/>
    </row>
    <row r="180" spans="1:19" ht="37.5" customHeight="1">
      <c r="A180" s="18" t="s">
        <v>52</v>
      </c>
      <c r="B180" s="45" t="s">
        <v>176</v>
      </c>
      <c r="C180" s="19" t="s">
        <v>173</v>
      </c>
      <c r="D180" s="20"/>
      <c r="E180" s="59" t="s">
        <v>1356</v>
      </c>
      <c r="F180" s="47" t="s">
        <v>57</v>
      </c>
      <c r="G180" s="48">
        <v>10.5</v>
      </c>
      <c r="H180" s="49">
        <v>2.6500000000000004</v>
      </c>
      <c r="I180" s="58" t="s">
        <v>51</v>
      </c>
      <c r="J180" s="50"/>
      <c r="K180" s="2">
        <f t="shared" si="9"/>
        <v>0</v>
      </c>
      <c r="L180" s="51">
        <f t="shared" si="10"/>
        <v>0</v>
      </c>
      <c r="N180" s="78"/>
      <c r="O180" s="78"/>
      <c r="P180" s="78"/>
      <c r="Q180" s="76"/>
      <c r="S180" s="76"/>
    </row>
    <row r="181" spans="1:19" ht="37.5" customHeight="1">
      <c r="A181" s="18" t="s">
        <v>52</v>
      </c>
      <c r="B181" s="45" t="s">
        <v>1178</v>
      </c>
      <c r="C181" s="19" t="s">
        <v>177</v>
      </c>
      <c r="D181" s="20"/>
      <c r="E181" s="59" t="s">
        <v>1356</v>
      </c>
      <c r="F181" s="47" t="s">
        <v>4</v>
      </c>
      <c r="G181" s="48">
        <v>15.2</v>
      </c>
      <c r="H181" s="49">
        <v>3.8000000000000003</v>
      </c>
      <c r="I181" s="58" t="s">
        <v>51</v>
      </c>
      <c r="J181" s="50"/>
      <c r="K181" s="2">
        <f t="shared" si="9"/>
        <v>0</v>
      </c>
      <c r="L181" s="51">
        <f t="shared" si="10"/>
        <v>0</v>
      </c>
      <c r="N181" s="78"/>
      <c r="O181" s="78"/>
      <c r="P181" s="78"/>
      <c r="Q181" s="76"/>
      <c r="S181" s="76"/>
    </row>
    <row r="182" spans="1:19" ht="37.5" customHeight="1">
      <c r="A182" s="18" t="s">
        <v>52</v>
      </c>
      <c r="B182" s="45" t="s">
        <v>1179</v>
      </c>
      <c r="C182" s="19" t="s">
        <v>177</v>
      </c>
      <c r="D182" s="20"/>
      <c r="E182" s="59" t="s">
        <v>1356</v>
      </c>
      <c r="F182" s="47" t="s">
        <v>4</v>
      </c>
      <c r="G182" s="48">
        <v>15.2</v>
      </c>
      <c r="H182" s="49">
        <v>3.8000000000000003</v>
      </c>
      <c r="I182" s="58" t="s">
        <v>51</v>
      </c>
      <c r="J182" s="50"/>
      <c r="K182" s="2">
        <f t="shared" si="9"/>
        <v>0</v>
      </c>
      <c r="L182" s="51">
        <f t="shared" si="10"/>
        <v>0</v>
      </c>
      <c r="N182" s="78"/>
      <c r="O182" s="78"/>
      <c r="P182" s="78"/>
      <c r="Q182" s="76"/>
      <c r="S182" s="76"/>
    </row>
    <row r="183" spans="1:19" ht="37.5" customHeight="1">
      <c r="A183" s="18" t="s">
        <v>52</v>
      </c>
      <c r="B183" s="45" t="s">
        <v>1355</v>
      </c>
      <c r="C183" s="19" t="s">
        <v>177</v>
      </c>
      <c r="D183" s="20"/>
      <c r="E183" s="59" t="s">
        <v>1356</v>
      </c>
      <c r="F183" s="47" t="s">
        <v>4</v>
      </c>
      <c r="G183" s="48">
        <v>15.2</v>
      </c>
      <c r="H183" s="49">
        <v>3.8000000000000003</v>
      </c>
      <c r="I183" s="58" t="s">
        <v>51</v>
      </c>
      <c r="J183" s="50"/>
      <c r="K183" s="2">
        <f t="shared" si="9"/>
        <v>0</v>
      </c>
      <c r="L183" s="51">
        <f t="shared" si="10"/>
        <v>0</v>
      </c>
      <c r="N183" s="78"/>
      <c r="O183" s="78"/>
      <c r="P183" s="78"/>
      <c r="Q183" s="76"/>
      <c r="S183" s="76"/>
    </row>
    <row r="184" spans="1:19" ht="37.5" customHeight="1">
      <c r="A184" s="18" t="s">
        <v>52</v>
      </c>
      <c r="B184" s="45" t="s">
        <v>179</v>
      </c>
      <c r="C184" s="19" t="s">
        <v>178</v>
      </c>
      <c r="D184" s="20" t="s">
        <v>56</v>
      </c>
      <c r="E184" s="59" t="s">
        <v>1356</v>
      </c>
      <c r="F184" s="47" t="s">
        <v>4</v>
      </c>
      <c r="G184" s="48">
        <v>9.9</v>
      </c>
      <c r="H184" s="49">
        <v>2.5</v>
      </c>
      <c r="I184" s="58" t="s">
        <v>51</v>
      </c>
      <c r="J184" s="50"/>
      <c r="K184" s="2">
        <f t="shared" si="9"/>
        <v>0</v>
      </c>
      <c r="L184" s="51">
        <f t="shared" si="10"/>
        <v>0</v>
      </c>
      <c r="N184" s="78"/>
      <c r="O184" s="78"/>
      <c r="P184" s="78"/>
      <c r="Q184" s="76"/>
      <c r="S184" s="76"/>
    </row>
    <row r="185" spans="1:19" ht="37.5" customHeight="1">
      <c r="A185" s="18" t="s">
        <v>52</v>
      </c>
      <c r="B185" s="45" t="s">
        <v>1180</v>
      </c>
      <c r="C185" s="19" t="s">
        <v>178</v>
      </c>
      <c r="D185" s="20" t="s">
        <v>56</v>
      </c>
      <c r="E185" s="59" t="s">
        <v>1356</v>
      </c>
      <c r="F185" s="47" t="s">
        <v>4</v>
      </c>
      <c r="G185" s="48">
        <v>9.9</v>
      </c>
      <c r="H185" s="49">
        <v>2.5</v>
      </c>
      <c r="I185" s="60">
        <v>119</v>
      </c>
      <c r="J185" s="50"/>
      <c r="K185" s="2">
        <f t="shared" si="9"/>
        <v>0</v>
      </c>
      <c r="L185" s="51">
        <f t="shared" si="10"/>
        <v>0</v>
      </c>
      <c r="N185" s="78"/>
      <c r="O185" s="78"/>
      <c r="P185" s="78"/>
      <c r="Q185" s="76"/>
      <c r="S185" s="76"/>
    </row>
    <row r="186" spans="1:19" ht="37.5" customHeight="1">
      <c r="A186" s="18" t="s">
        <v>52</v>
      </c>
      <c r="B186" s="45" t="s">
        <v>180</v>
      </c>
      <c r="C186" s="19" t="s">
        <v>178</v>
      </c>
      <c r="D186" s="20" t="s">
        <v>74</v>
      </c>
      <c r="E186" s="59" t="s">
        <v>1356</v>
      </c>
      <c r="F186" s="47" t="s">
        <v>4</v>
      </c>
      <c r="G186" s="48">
        <v>9.9</v>
      </c>
      <c r="H186" s="49">
        <v>2.5</v>
      </c>
      <c r="I186" s="60">
        <v>270</v>
      </c>
      <c r="J186" s="50"/>
      <c r="K186" s="2">
        <f t="shared" si="9"/>
        <v>0</v>
      </c>
      <c r="L186" s="51">
        <f t="shared" si="10"/>
        <v>0</v>
      </c>
      <c r="N186" s="78"/>
      <c r="O186" s="78"/>
      <c r="P186" s="78"/>
      <c r="Q186" s="76"/>
      <c r="S186" s="76"/>
    </row>
    <row r="187" spans="1:19" ht="37.5" customHeight="1">
      <c r="A187" s="18" t="s">
        <v>52</v>
      </c>
      <c r="B187" s="45" t="s">
        <v>181</v>
      </c>
      <c r="C187" s="19" t="s">
        <v>182</v>
      </c>
      <c r="D187" s="20" t="s">
        <v>1356</v>
      </c>
      <c r="E187" s="59" t="s">
        <v>1356</v>
      </c>
      <c r="F187" s="47" t="s">
        <v>4</v>
      </c>
      <c r="G187" s="48">
        <v>11.5</v>
      </c>
      <c r="H187" s="49">
        <v>2.9000000000000004</v>
      </c>
      <c r="I187" s="58" t="s">
        <v>51</v>
      </c>
      <c r="J187" s="50"/>
      <c r="K187" s="2">
        <f t="shared" si="9"/>
        <v>0</v>
      </c>
      <c r="L187" s="51">
        <f t="shared" si="10"/>
        <v>0</v>
      </c>
      <c r="N187" s="78"/>
      <c r="O187" s="78"/>
      <c r="P187" s="78"/>
      <c r="Q187" s="76"/>
      <c r="S187" s="76"/>
    </row>
    <row r="188" spans="1:19" ht="37.5" customHeight="1">
      <c r="A188" s="18" t="s">
        <v>52</v>
      </c>
      <c r="B188" s="45" t="s">
        <v>183</v>
      </c>
      <c r="C188" s="19" t="s">
        <v>182</v>
      </c>
      <c r="D188" s="20" t="s">
        <v>58</v>
      </c>
      <c r="E188" s="59" t="s">
        <v>1356</v>
      </c>
      <c r="F188" s="47" t="s">
        <v>4</v>
      </c>
      <c r="G188" s="48">
        <v>11.5</v>
      </c>
      <c r="H188" s="49">
        <v>2.9000000000000004</v>
      </c>
      <c r="I188" s="60">
        <v>84</v>
      </c>
      <c r="J188" s="50"/>
      <c r="K188" s="2">
        <f t="shared" si="9"/>
        <v>0</v>
      </c>
      <c r="L188" s="51">
        <f t="shared" si="10"/>
        <v>0</v>
      </c>
      <c r="N188" s="78"/>
      <c r="O188" s="78"/>
      <c r="P188" s="78"/>
      <c r="Q188" s="76"/>
      <c r="S188" s="76"/>
    </row>
    <row r="189" spans="1:19" ht="37.5" customHeight="1">
      <c r="A189" s="18" t="s">
        <v>52</v>
      </c>
      <c r="B189" s="45" t="s">
        <v>185</v>
      </c>
      <c r="C189" s="19" t="s">
        <v>182</v>
      </c>
      <c r="D189" s="20" t="s">
        <v>58</v>
      </c>
      <c r="E189" s="59" t="s">
        <v>1356</v>
      </c>
      <c r="F189" s="47" t="s">
        <v>4</v>
      </c>
      <c r="G189" s="48">
        <v>11.5</v>
      </c>
      <c r="H189" s="49">
        <v>2.9000000000000004</v>
      </c>
      <c r="I189" s="60">
        <v>68</v>
      </c>
      <c r="J189" s="50"/>
      <c r="K189" s="2">
        <f t="shared" si="9"/>
        <v>0</v>
      </c>
      <c r="L189" s="51">
        <f t="shared" si="10"/>
        <v>0</v>
      </c>
      <c r="N189" s="78"/>
      <c r="O189" s="78"/>
      <c r="P189" s="78"/>
      <c r="Q189" s="76"/>
      <c r="S189" s="76"/>
    </row>
    <row r="190" spans="1:19" ht="37.5" customHeight="1">
      <c r="A190" s="18" t="s">
        <v>52</v>
      </c>
      <c r="B190" s="45" t="s">
        <v>1181</v>
      </c>
      <c r="C190" s="19" t="s">
        <v>188</v>
      </c>
      <c r="D190" s="20" t="s">
        <v>1356</v>
      </c>
      <c r="E190" s="59" t="s">
        <v>1356</v>
      </c>
      <c r="F190" s="47" t="s">
        <v>4</v>
      </c>
      <c r="G190" s="48">
        <v>9.9</v>
      </c>
      <c r="H190" s="49">
        <v>2.5</v>
      </c>
      <c r="I190" s="58" t="s">
        <v>51</v>
      </c>
      <c r="J190" s="50"/>
      <c r="K190" s="2">
        <f t="shared" si="9"/>
        <v>0</v>
      </c>
      <c r="L190" s="51">
        <f t="shared" si="10"/>
        <v>0</v>
      </c>
      <c r="N190" s="78"/>
      <c r="O190" s="78"/>
      <c r="P190" s="78"/>
      <c r="Q190" s="76"/>
      <c r="S190" s="76"/>
    </row>
    <row r="191" spans="1:19" ht="37.5" customHeight="1">
      <c r="A191" s="18" t="s">
        <v>52</v>
      </c>
      <c r="B191" s="45" t="s">
        <v>186</v>
      </c>
      <c r="C191" s="19" t="s">
        <v>187</v>
      </c>
      <c r="D191" s="20" t="s">
        <v>58</v>
      </c>
      <c r="E191" s="59" t="s">
        <v>1356</v>
      </c>
      <c r="F191" s="47" t="s">
        <v>4</v>
      </c>
      <c r="G191" s="48">
        <v>9.9</v>
      </c>
      <c r="H191" s="49">
        <v>2.5</v>
      </c>
      <c r="I191" s="58" t="s">
        <v>51</v>
      </c>
      <c r="J191" s="50"/>
      <c r="K191" s="2">
        <f t="shared" si="9"/>
        <v>0</v>
      </c>
      <c r="L191" s="51">
        <f t="shared" si="10"/>
        <v>0</v>
      </c>
      <c r="N191" s="78"/>
      <c r="O191" s="78"/>
      <c r="P191" s="78"/>
      <c r="Q191" s="76"/>
      <c r="S191" s="76"/>
    </row>
    <row r="192" spans="1:19" ht="37.5" customHeight="1">
      <c r="A192" s="18" t="s">
        <v>52</v>
      </c>
      <c r="B192" s="45" t="s">
        <v>189</v>
      </c>
      <c r="C192" s="19" t="s">
        <v>190</v>
      </c>
      <c r="D192" s="20" t="s">
        <v>56</v>
      </c>
      <c r="E192" s="59" t="s">
        <v>1356</v>
      </c>
      <c r="F192" s="47" t="s">
        <v>4</v>
      </c>
      <c r="G192" s="48">
        <v>9.9</v>
      </c>
      <c r="H192" s="49">
        <v>2.5</v>
      </c>
      <c r="I192" s="60">
        <v>59</v>
      </c>
      <c r="J192" s="50"/>
      <c r="K192" s="2">
        <f t="shared" si="9"/>
        <v>0</v>
      </c>
      <c r="L192" s="51">
        <f t="shared" si="10"/>
        <v>0</v>
      </c>
      <c r="N192" s="78"/>
      <c r="O192" s="78"/>
      <c r="P192" s="78"/>
      <c r="Q192" s="76"/>
      <c r="S192" s="76"/>
    </row>
    <row r="193" spans="1:19" ht="37.5" customHeight="1">
      <c r="A193" s="18" t="s">
        <v>52</v>
      </c>
      <c r="B193" s="45" t="s">
        <v>191</v>
      </c>
      <c r="C193" s="19" t="s">
        <v>192</v>
      </c>
      <c r="D193" s="20" t="s">
        <v>139</v>
      </c>
      <c r="E193" s="59" t="s">
        <v>1356</v>
      </c>
      <c r="F193" s="47" t="s">
        <v>4</v>
      </c>
      <c r="G193" s="48">
        <v>10.3</v>
      </c>
      <c r="H193" s="49">
        <v>2.6</v>
      </c>
      <c r="I193" s="60">
        <v>514</v>
      </c>
      <c r="J193" s="50"/>
      <c r="K193" s="2">
        <f t="shared" si="9"/>
        <v>0</v>
      </c>
      <c r="L193" s="51">
        <f t="shared" si="10"/>
        <v>0</v>
      </c>
      <c r="N193" s="78"/>
      <c r="O193" s="78"/>
      <c r="P193" s="78"/>
      <c r="Q193" s="76"/>
      <c r="S193" s="76"/>
    </row>
    <row r="194" spans="1:19" ht="37.5" customHeight="1">
      <c r="A194" s="18" t="s">
        <v>52</v>
      </c>
      <c r="B194" s="45" t="s">
        <v>193</v>
      </c>
      <c r="C194" s="19" t="s">
        <v>194</v>
      </c>
      <c r="D194" s="20" t="s">
        <v>1356</v>
      </c>
      <c r="E194" s="59" t="s">
        <v>1356</v>
      </c>
      <c r="F194" s="47" t="s">
        <v>57</v>
      </c>
      <c r="G194" s="48">
        <v>15.9</v>
      </c>
      <c r="H194" s="49">
        <v>4</v>
      </c>
      <c r="I194" s="60">
        <v>25</v>
      </c>
      <c r="J194" s="50"/>
      <c r="K194" s="2">
        <f t="shared" si="9"/>
        <v>0</v>
      </c>
      <c r="L194" s="51">
        <f t="shared" si="10"/>
        <v>0</v>
      </c>
      <c r="N194" s="78"/>
      <c r="O194" s="78"/>
      <c r="P194" s="78"/>
      <c r="Q194" s="76"/>
      <c r="S194" s="76"/>
    </row>
    <row r="195" spans="1:19" ht="37.5" customHeight="1">
      <c r="A195" s="18" t="s">
        <v>52</v>
      </c>
      <c r="B195" s="45" t="s">
        <v>1235</v>
      </c>
      <c r="C195" s="19" t="s">
        <v>1213</v>
      </c>
      <c r="D195" s="20" t="s">
        <v>63</v>
      </c>
      <c r="E195" s="59" t="s">
        <v>1356</v>
      </c>
      <c r="F195" s="47" t="s">
        <v>57</v>
      </c>
      <c r="G195" s="48">
        <v>12.9</v>
      </c>
      <c r="H195" s="49">
        <v>3.25</v>
      </c>
      <c r="I195" s="60">
        <v>172</v>
      </c>
      <c r="J195" s="50"/>
      <c r="K195" s="2">
        <f t="shared" si="9"/>
        <v>0</v>
      </c>
      <c r="L195" s="51">
        <f t="shared" si="10"/>
        <v>0</v>
      </c>
      <c r="N195" s="78"/>
      <c r="O195" s="78"/>
      <c r="P195" s="78"/>
      <c r="Q195" s="76"/>
      <c r="S195" s="76"/>
    </row>
    <row r="196" spans="1:19" ht="37.5" customHeight="1">
      <c r="A196" s="18" t="s">
        <v>52</v>
      </c>
      <c r="B196" s="45" t="s">
        <v>196</v>
      </c>
      <c r="C196" s="19" t="s">
        <v>195</v>
      </c>
      <c r="D196" s="20" t="s">
        <v>58</v>
      </c>
      <c r="E196" s="59" t="s">
        <v>1356</v>
      </c>
      <c r="F196" s="47" t="s">
        <v>4</v>
      </c>
      <c r="G196" s="48">
        <v>10.5</v>
      </c>
      <c r="H196" s="49">
        <v>2.6500000000000004</v>
      </c>
      <c r="I196" s="60">
        <v>27</v>
      </c>
      <c r="J196" s="50"/>
      <c r="K196" s="2">
        <f t="shared" si="9"/>
        <v>0</v>
      </c>
      <c r="L196" s="51">
        <f t="shared" si="10"/>
        <v>0</v>
      </c>
      <c r="N196" s="78"/>
      <c r="O196" s="78"/>
      <c r="P196" s="78"/>
      <c r="Q196" s="76"/>
      <c r="S196" s="76"/>
    </row>
    <row r="197" spans="1:19" ht="37.5" customHeight="1">
      <c r="A197" s="18" t="s">
        <v>52</v>
      </c>
      <c r="B197" s="45" t="s">
        <v>1182</v>
      </c>
      <c r="C197" s="19" t="s">
        <v>197</v>
      </c>
      <c r="D197" s="20" t="s">
        <v>1356</v>
      </c>
      <c r="E197" s="59" t="s">
        <v>1356</v>
      </c>
      <c r="F197" s="47" t="s">
        <v>4</v>
      </c>
      <c r="G197" s="48">
        <v>12.5</v>
      </c>
      <c r="H197" s="49">
        <v>3.1500000000000004</v>
      </c>
      <c r="I197" s="58" t="s">
        <v>51</v>
      </c>
      <c r="J197" s="50"/>
      <c r="K197" s="2">
        <f t="shared" si="9"/>
        <v>0</v>
      </c>
      <c r="L197" s="51">
        <f t="shared" si="10"/>
        <v>0</v>
      </c>
      <c r="N197" s="78"/>
      <c r="O197" s="78"/>
      <c r="P197" s="78"/>
      <c r="Q197" s="76"/>
      <c r="S197" s="76"/>
    </row>
    <row r="198" spans="1:19" ht="37.5" customHeight="1">
      <c r="A198" s="18" t="s">
        <v>52</v>
      </c>
      <c r="B198" s="45" t="s">
        <v>1183</v>
      </c>
      <c r="C198" s="19" t="s">
        <v>198</v>
      </c>
      <c r="D198" s="20" t="s">
        <v>1356</v>
      </c>
      <c r="E198" s="59" t="s">
        <v>1356</v>
      </c>
      <c r="F198" s="47" t="s">
        <v>4</v>
      </c>
      <c r="G198" s="48">
        <v>12.5</v>
      </c>
      <c r="H198" s="49">
        <v>3.1500000000000004</v>
      </c>
      <c r="I198" s="60">
        <v>5</v>
      </c>
      <c r="J198" s="50"/>
      <c r="K198" s="2">
        <f t="shared" si="9"/>
        <v>0</v>
      </c>
      <c r="L198" s="51">
        <f t="shared" si="10"/>
        <v>0</v>
      </c>
      <c r="N198" s="78"/>
      <c r="O198" s="78"/>
      <c r="P198" s="78"/>
      <c r="Q198" s="76"/>
      <c r="S198" s="76"/>
    </row>
    <row r="199" spans="1:19" ht="37.5" customHeight="1">
      <c r="A199" s="18" t="s">
        <v>52</v>
      </c>
      <c r="B199" s="45" t="s">
        <v>199</v>
      </c>
      <c r="C199" s="19" t="s">
        <v>200</v>
      </c>
      <c r="D199" s="20" t="s">
        <v>58</v>
      </c>
      <c r="E199" s="59" t="s">
        <v>1356</v>
      </c>
      <c r="F199" s="47" t="s">
        <v>57</v>
      </c>
      <c r="G199" s="48">
        <v>12.5</v>
      </c>
      <c r="H199" s="49">
        <v>3.1500000000000004</v>
      </c>
      <c r="I199" s="60">
        <v>171</v>
      </c>
      <c r="J199" s="50"/>
      <c r="K199" s="2">
        <f t="shared" si="9"/>
        <v>0</v>
      </c>
      <c r="L199" s="51">
        <f t="shared" si="10"/>
        <v>0</v>
      </c>
      <c r="N199" s="78"/>
      <c r="O199" s="78"/>
      <c r="P199" s="78"/>
      <c r="Q199" s="76"/>
      <c r="S199" s="76"/>
    </row>
    <row r="200" spans="1:19" ht="37.5" customHeight="1">
      <c r="A200" s="18" t="s">
        <v>52</v>
      </c>
      <c r="B200" s="45" t="s">
        <v>201</v>
      </c>
      <c r="C200" s="19" t="s">
        <v>200</v>
      </c>
      <c r="D200" s="20" t="s">
        <v>58</v>
      </c>
      <c r="E200" s="59" t="s">
        <v>1356</v>
      </c>
      <c r="F200" s="47" t="s">
        <v>57</v>
      </c>
      <c r="G200" s="48">
        <v>12.5</v>
      </c>
      <c r="H200" s="49">
        <v>3.1500000000000004</v>
      </c>
      <c r="I200" s="58" t="s">
        <v>51</v>
      </c>
      <c r="J200" s="50"/>
      <c r="K200" s="2">
        <f t="shared" si="9"/>
        <v>0</v>
      </c>
      <c r="L200" s="51">
        <f t="shared" si="10"/>
        <v>0</v>
      </c>
      <c r="N200" s="78"/>
      <c r="O200" s="78"/>
      <c r="P200" s="78"/>
      <c r="Q200" s="76"/>
      <c r="S200" s="76"/>
    </row>
    <row r="201" spans="1:19" ht="37.5" customHeight="1">
      <c r="A201" s="18" t="s">
        <v>52</v>
      </c>
      <c r="B201" s="45" t="s">
        <v>1184</v>
      </c>
      <c r="C201" s="19" t="s">
        <v>1185</v>
      </c>
      <c r="D201" s="20" t="s">
        <v>1356</v>
      </c>
      <c r="E201" s="59" t="s">
        <v>1356</v>
      </c>
      <c r="F201" s="47" t="s">
        <v>4</v>
      </c>
      <c r="G201" s="48">
        <v>26.5</v>
      </c>
      <c r="H201" s="49">
        <v>6.65</v>
      </c>
      <c r="I201" s="60">
        <v>197</v>
      </c>
      <c r="J201" s="50"/>
      <c r="K201" s="2">
        <f t="shared" si="9"/>
        <v>0</v>
      </c>
      <c r="L201" s="51">
        <f t="shared" si="10"/>
        <v>0</v>
      </c>
      <c r="N201" s="78"/>
      <c r="O201" s="78"/>
      <c r="P201" s="78"/>
      <c r="Q201" s="76"/>
      <c r="S201" s="76"/>
    </row>
    <row r="202" spans="1:19" ht="37.5" customHeight="1">
      <c r="A202" s="18" t="s">
        <v>52</v>
      </c>
      <c r="B202" s="45" t="s">
        <v>1186</v>
      </c>
      <c r="C202" s="19" t="s">
        <v>1185</v>
      </c>
      <c r="D202" s="20" t="s">
        <v>1356</v>
      </c>
      <c r="E202" s="59" t="s">
        <v>1356</v>
      </c>
      <c r="F202" s="47" t="s">
        <v>4</v>
      </c>
      <c r="G202" s="48">
        <v>26.5</v>
      </c>
      <c r="H202" s="49">
        <v>6.65</v>
      </c>
      <c r="I202" s="58" t="s">
        <v>51</v>
      </c>
      <c r="J202" s="50"/>
      <c r="K202" s="2">
        <f t="shared" si="9"/>
        <v>0</v>
      </c>
      <c r="L202" s="51">
        <f t="shared" si="10"/>
        <v>0</v>
      </c>
      <c r="N202" s="78"/>
      <c r="O202" s="78"/>
      <c r="P202" s="78"/>
      <c r="Q202" s="76"/>
      <c r="S202" s="76"/>
    </row>
    <row r="203" spans="1:19" ht="37.5" customHeight="1">
      <c r="A203" s="18" t="s">
        <v>202</v>
      </c>
      <c r="B203" s="45" t="s">
        <v>203</v>
      </c>
      <c r="C203" s="19" t="s">
        <v>204</v>
      </c>
      <c r="D203" s="20" t="s">
        <v>58</v>
      </c>
      <c r="E203" s="59" t="s">
        <v>205</v>
      </c>
      <c r="F203" s="47" t="s">
        <v>4</v>
      </c>
      <c r="G203" s="48">
        <v>15.9</v>
      </c>
      <c r="H203" s="49">
        <v>4</v>
      </c>
      <c r="I203" s="60">
        <v>1442</v>
      </c>
      <c r="J203" s="50"/>
      <c r="K203" s="2">
        <f t="shared" si="9"/>
        <v>0</v>
      </c>
      <c r="L203" s="51">
        <f t="shared" si="10"/>
        <v>0</v>
      </c>
      <c r="N203" s="78"/>
      <c r="O203" s="78"/>
      <c r="P203" s="78"/>
      <c r="Q203" s="76"/>
      <c r="S203" s="76"/>
    </row>
    <row r="204" spans="1:19" ht="37.5" customHeight="1">
      <c r="A204" s="18" t="s">
        <v>202</v>
      </c>
      <c r="B204" s="45" t="s">
        <v>203</v>
      </c>
      <c r="C204" s="19" t="s">
        <v>204</v>
      </c>
      <c r="D204" s="20"/>
      <c r="E204" s="59" t="s">
        <v>205</v>
      </c>
      <c r="F204" s="47" t="s">
        <v>6</v>
      </c>
      <c r="G204" s="48">
        <v>24.5</v>
      </c>
      <c r="H204" s="49">
        <v>6.15</v>
      </c>
      <c r="I204" s="79" t="s">
        <v>1391</v>
      </c>
      <c r="J204" s="50"/>
      <c r="K204" s="2">
        <f t="shared" si="9"/>
        <v>0</v>
      </c>
      <c r="L204" s="51">
        <f t="shared" si="10"/>
        <v>0</v>
      </c>
      <c r="N204" s="78"/>
      <c r="O204" s="78"/>
      <c r="P204" s="78"/>
      <c r="Q204" s="76"/>
      <c r="S204" s="76"/>
    </row>
    <row r="205" spans="1:19" ht="37.5" customHeight="1">
      <c r="A205" s="18" t="s">
        <v>202</v>
      </c>
      <c r="B205" s="45" t="s">
        <v>206</v>
      </c>
      <c r="C205" s="19" t="s">
        <v>207</v>
      </c>
      <c r="D205" s="20" t="s">
        <v>56</v>
      </c>
      <c r="E205" s="59" t="s">
        <v>208</v>
      </c>
      <c r="F205" s="47" t="s">
        <v>5</v>
      </c>
      <c r="G205" s="48">
        <v>13.6</v>
      </c>
      <c r="H205" s="49">
        <v>3.4000000000000004</v>
      </c>
      <c r="I205" s="60">
        <v>628</v>
      </c>
      <c r="J205" s="50"/>
      <c r="K205" s="2">
        <f t="shared" si="9"/>
        <v>0</v>
      </c>
      <c r="L205" s="51">
        <f t="shared" si="10"/>
        <v>0</v>
      </c>
      <c r="N205" s="78"/>
      <c r="O205" s="78"/>
      <c r="P205" s="78"/>
      <c r="Q205" s="76"/>
      <c r="S205" s="76"/>
    </row>
    <row r="206" spans="1:19" ht="37.5" customHeight="1">
      <c r="A206" s="18" t="s">
        <v>202</v>
      </c>
      <c r="B206" s="45" t="s">
        <v>209</v>
      </c>
      <c r="C206" s="19" t="s">
        <v>207</v>
      </c>
      <c r="D206" s="20" t="s">
        <v>58</v>
      </c>
      <c r="E206" s="59" t="s">
        <v>208</v>
      </c>
      <c r="F206" s="47" t="s">
        <v>5</v>
      </c>
      <c r="G206" s="48">
        <v>13.6</v>
      </c>
      <c r="H206" s="49">
        <v>3.4000000000000004</v>
      </c>
      <c r="I206" s="60">
        <v>156</v>
      </c>
      <c r="J206" s="50"/>
      <c r="K206" s="2">
        <f t="shared" si="9"/>
        <v>0</v>
      </c>
      <c r="L206" s="51">
        <f t="shared" si="10"/>
        <v>0</v>
      </c>
      <c r="N206" s="78"/>
      <c r="O206" s="78"/>
      <c r="P206" s="78"/>
      <c r="Q206" s="76"/>
      <c r="S206" s="76"/>
    </row>
    <row r="207" spans="1:19" ht="37.5" customHeight="1">
      <c r="A207" s="18" t="s">
        <v>202</v>
      </c>
      <c r="B207" s="45" t="s">
        <v>1245</v>
      </c>
      <c r="C207" s="19" t="s">
        <v>1249</v>
      </c>
      <c r="D207" s="20" t="s">
        <v>105</v>
      </c>
      <c r="E207" s="59" t="s">
        <v>238</v>
      </c>
      <c r="F207" s="47" t="s">
        <v>7</v>
      </c>
      <c r="G207" s="48">
        <v>32.5</v>
      </c>
      <c r="H207" s="49">
        <v>8.15</v>
      </c>
      <c r="I207" s="60">
        <v>99</v>
      </c>
      <c r="J207" s="50"/>
      <c r="K207" s="2">
        <f t="shared" si="9"/>
        <v>0</v>
      </c>
      <c r="L207" s="51">
        <f t="shared" si="10"/>
        <v>0</v>
      </c>
      <c r="N207" s="78"/>
      <c r="O207" s="78"/>
      <c r="P207" s="78"/>
      <c r="Q207" s="76"/>
      <c r="S207" s="76"/>
    </row>
    <row r="208" spans="1:19" ht="37.5" customHeight="1">
      <c r="A208" s="18" t="s">
        <v>202</v>
      </c>
      <c r="B208" s="45" t="s">
        <v>1246</v>
      </c>
      <c r="C208" s="19" t="s">
        <v>1249</v>
      </c>
      <c r="D208" s="20" t="s">
        <v>1356</v>
      </c>
      <c r="E208" s="59" t="s">
        <v>423</v>
      </c>
      <c r="F208" s="47" t="s">
        <v>7</v>
      </c>
      <c r="G208" s="48">
        <v>89</v>
      </c>
      <c r="H208" s="49">
        <v>22.25</v>
      </c>
      <c r="I208" s="60">
        <v>13</v>
      </c>
      <c r="J208" s="50"/>
      <c r="K208" s="2">
        <f t="shared" si="9"/>
        <v>0</v>
      </c>
      <c r="L208" s="51">
        <f t="shared" si="10"/>
        <v>0</v>
      </c>
      <c r="N208" s="78"/>
      <c r="O208" s="78"/>
      <c r="P208" s="78"/>
      <c r="Q208" s="76"/>
      <c r="S208" s="76"/>
    </row>
    <row r="209" spans="1:19" ht="37.5" customHeight="1">
      <c r="A209" s="18" t="s">
        <v>202</v>
      </c>
      <c r="B209" s="45" t="s">
        <v>1247</v>
      </c>
      <c r="C209" s="19" t="s">
        <v>1249</v>
      </c>
      <c r="D209" s="20" t="s">
        <v>1356</v>
      </c>
      <c r="E209" s="59" t="s">
        <v>423</v>
      </c>
      <c r="F209" s="47" t="s">
        <v>7</v>
      </c>
      <c r="G209" s="48">
        <v>89</v>
      </c>
      <c r="H209" s="49">
        <v>22.25</v>
      </c>
      <c r="I209" s="60">
        <v>14</v>
      </c>
      <c r="J209" s="50"/>
      <c r="K209" s="2">
        <f t="shared" si="9"/>
        <v>0</v>
      </c>
      <c r="L209" s="51">
        <f t="shared" si="10"/>
        <v>0</v>
      </c>
      <c r="N209" s="78"/>
      <c r="O209" s="78"/>
      <c r="P209" s="78"/>
      <c r="Q209" s="76"/>
      <c r="S209" s="76"/>
    </row>
    <row r="210" spans="1:19" ht="37.5" customHeight="1">
      <c r="A210" s="18" t="s">
        <v>202</v>
      </c>
      <c r="B210" s="45" t="s">
        <v>210</v>
      </c>
      <c r="C210" s="19" t="s">
        <v>211</v>
      </c>
      <c r="D210" s="20" t="s">
        <v>56</v>
      </c>
      <c r="E210" s="59" t="s">
        <v>208</v>
      </c>
      <c r="F210" s="47" t="s">
        <v>5</v>
      </c>
      <c r="G210" s="48">
        <v>12.8</v>
      </c>
      <c r="H210" s="49">
        <v>3.2</v>
      </c>
      <c r="I210" s="60">
        <v>347</v>
      </c>
      <c r="J210" s="50"/>
      <c r="K210" s="2">
        <f t="shared" si="9"/>
        <v>0</v>
      </c>
      <c r="L210" s="51">
        <f t="shared" si="10"/>
        <v>0</v>
      </c>
      <c r="N210" s="78"/>
      <c r="O210" s="78"/>
      <c r="P210" s="78"/>
      <c r="Q210" s="76"/>
      <c r="S210" s="76"/>
    </row>
    <row r="211" spans="1:19" ht="37.5" customHeight="1">
      <c r="A211" s="18" t="s">
        <v>202</v>
      </c>
      <c r="B211" s="45" t="s">
        <v>212</v>
      </c>
      <c r="C211" s="19" t="s">
        <v>211</v>
      </c>
      <c r="D211" s="20" t="s">
        <v>56</v>
      </c>
      <c r="E211" s="59" t="s">
        <v>213</v>
      </c>
      <c r="F211" s="47" t="s">
        <v>5</v>
      </c>
      <c r="G211" s="48">
        <v>12.8</v>
      </c>
      <c r="H211" s="49">
        <v>3.2</v>
      </c>
      <c r="I211" s="60">
        <v>1077</v>
      </c>
      <c r="J211" s="50"/>
      <c r="K211" s="2">
        <f t="shared" si="9"/>
        <v>0</v>
      </c>
      <c r="L211" s="51">
        <f t="shared" si="10"/>
        <v>0</v>
      </c>
      <c r="N211" s="78"/>
      <c r="O211" s="78"/>
      <c r="P211" s="78"/>
      <c r="Q211" s="76"/>
      <c r="S211" s="76"/>
    </row>
    <row r="212" spans="1:19" ht="37.5" customHeight="1">
      <c r="A212" s="18" t="s">
        <v>202</v>
      </c>
      <c r="B212" s="45" t="s">
        <v>216</v>
      </c>
      <c r="C212" s="19" t="s">
        <v>214</v>
      </c>
      <c r="D212" s="20" t="s">
        <v>56</v>
      </c>
      <c r="E212" s="59" t="s">
        <v>205</v>
      </c>
      <c r="F212" s="47" t="s">
        <v>5</v>
      </c>
      <c r="G212" s="48">
        <v>13.8</v>
      </c>
      <c r="H212" s="49">
        <v>3.45</v>
      </c>
      <c r="I212" s="58" t="s">
        <v>51</v>
      </c>
      <c r="J212" s="50"/>
      <c r="K212" s="2">
        <f t="shared" si="9"/>
        <v>0</v>
      </c>
      <c r="L212" s="51">
        <f t="shared" si="10"/>
        <v>0</v>
      </c>
      <c r="N212" s="78"/>
      <c r="O212" s="78"/>
      <c r="P212" s="78"/>
      <c r="Q212" s="76"/>
      <c r="S212" s="76"/>
    </row>
    <row r="213" spans="1:19" ht="37.5" customHeight="1">
      <c r="A213" s="18" t="s">
        <v>202</v>
      </c>
      <c r="B213" s="45" t="s">
        <v>216</v>
      </c>
      <c r="C213" s="19" t="s">
        <v>214</v>
      </c>
      <c r="D213" s="20" t="s">
        <v>105</v>
      </c>
      <c r="E213" s="59" t="s">
        <v>217</v>
      </c>
      <c r="F213" s="47" t="s">
        <v>218</v>
      </c>
      <c r="G213" s="48">
        <v>34.700000000000003</v>
      </c>
      <c r="H213" s="49">
        <v>8.7000000000000011</v>
      </c>
      <c r="I213" s="58" t="s">
        <v>51</v>
      </c>
      <c r="J213" s="50"/>
      <c r="K213" s="2">
        <f t="shared" si="9"/>
        <v>0</v>
      </c>
      <c r="L213" s="51">
        <f t="shared" si="10"/>
        <v>0</v>
      </c>
      <c r="N213" s="78"/>
      <c r="O213" s="78"/>
      <c r="P213" s="78"/>
      <c r="Q213" s="76"/>
      <c r="S213" s="76"/>
    </row>
    <row r="214" spans="1:19" ht="37.5" customHeight="1">
      <c r="A214" s="18" t="s">
        <v>202</v>
      </c>
      <c r="B214" s="45" t="s">
        <v>219</v>
      </c>
      <c r="C214" s="19" t="s">
        <v>214</v>
      </c>
      <c r="D214" s="20" t="s">
        <v>56</v>
      </c>
      <c r="E214" s="59" t="s">
        <v>208</v>
      </c>
      <c r="F214" s="47" t="s">
        <v>5</v>
      </c>
      <c r="G214" s="48">
        <v>12.8</v>
      </c>
      <c r="H214" s="49">
        <v>3.2</v>
      </c>
      <c r="I214" s="60">
        <v>350</v>
      </c>
      <c r="J214" s="50"/>
      <c r="K214" s="2">
        <f t="shared" si="9"/>
        <v>0</v>
      </c>
      <c r="L214" s="51">
        <f t="shared" si="10"/>
        <v>0</v>
      </c>
      <c r="N214" s="78"/>
      <c r="O214" s="78"/>
      <c r="P214" s="78"/>
      <c r="Q214" s="76"/>
      <c r="S214" s="76"/>
    </row>
    <row r="215" spans="1:19" ht="37.5" customHeight="1">
      <c r="A215" s="18" t="s">
        <v>202</v>
      </c>
      <c r="B215" s="45" t="s">
        <v>220</v>
      </c>
      <c r="C215" s="19" t="s">
        <v>221</v>
      </c>
      <c r="D215" s="20" t="s">
        <v>56</v>
      </c>
      <c r="E215" s="46" t="s">
        <v>208</v>
      </c>
      <c r="F215" s="47" t="s">
        <v>5</v>
      </c>
      <c r="G215" s="48">
        <v>12.8</v>
      </c>
      <c r="H215" s="49">
        <v>3.2</v>
      </c>
      <c r="I215" s="60">
        <v>377</v>
      </c>
      <c r="J215" s="50"/>
      <c r="K215" s="2">
        <f t="shared" si="9"/>
        <v>0</v>
      </c>
      <c r="L215" s="51">
        <f t="shared" si="10"/>
        <v>0</v>
      </c>
      <c r="N215" s="78"/>
      <c r="O215" s="78"/>
      <c r="P215" s="78"/>
      <c r="Q215" s="76"/>
      <c r="S215" s="76"/>
    </row>
    <row r="216" spans="1:19" ht="37.5" customHeight="1">
      <c r="A216" s="18" t="s">
        <v>202</v>
      </c>
      <c r="B216" s="45" t="s">
        <v>222</v>
      </c>
      <c r="C216" s="19" t="s">
        <v>221</v>
      </c>
      <c r="D216" s="20" t="s">
        <v>56</v>
      </c>
      <c r="E216" s="46" t="s">
        <v>208</v>
      </c>
      <c r="F216" s="47" t="s">
        <v>5</v>
      </c>
      <c r="G216" s="48">
        <v>12.8</v>
      </c>
      <c r="H216" s="49">
        <v>3.2</v>
      </c>
      <c r="I216" s="60">
        <v>297</v>
      </c>
      <c r="J216" s="50"/>
      <c r="K216" s="2">
        <f t="shared" si="9"/>
        <v>0</v>
      </c>
      <c r="L216" s="51">
        <f t="shared" si="10"/>
        <v>0</v>
      </c>
      <c r="N216" s="78"/>
      <c r="O216" s="78"/>
      <c r="P216" s="78"/>
      <c r="Q216" s="76"/>
      <c r="S216" s="76"/>
    </row>
    <row r="217" spans="1:19" ht="37.5" customHeight="1">
      <c r="A217" s="18" t="s">
        <v>202</v>
      </c>
      <c r="B217" s="45" t="s">
        <v>222</v>
      </c>
      <c r="C217" s="19" t="s">
        <v>221</v>
      </c>
      <c r="D217" s="20" t="s">
        <v>105</v>
      </c>
      <c r="E217" s="46" t="s">
        <v>238</v>
      </c>
      <c r="F217" s="47" t="s">
        <v>218</v>
      </c>
      <c r="G217" s="48">
        <v>27.9</v>
      </c>
      <c r="H217" s="49">
        <v>7</v>
      </c>
      <c r="I217" s="79" t="s">
        <v>1391</v>
      </c>
      <c r="J217" s="50"/>
      <c r="K217" s="2">
        <f t="shared" si="9"/>
        <v>0</v>
      </c>
      <c r="L217" s="51">
        <f t="shared" si="10"/>
        <v>0</v>
      </c>
      <c r="N217" s="78"/>
      <c r="O217" s="78"/>
      <c r="P217" s="78"/>
      <c r="Q217" s="76"/>
      <c r="S217" s="76"/>
    </row>
    <row r="218" spans="1:19" ht="37.5" customHeight="1">
      <c r="A218" s="18" t="s">
        <v>202</v>
      </c>
      <c r="B218" s="45" t="s">
        <v>223</v>
      </c>
      <c r="C218" s="19" t="s">
        <v>224</v>
      </c>
      <c r="D218" s="20" t="s">
        <v>56</v>
      </c>
      <c r="E218" s="46" t="s">
        <v>208</v>
      </c>
      <c r="F218" s="47" t="s">
        <v>5</v>
      </c>
      <c r="G218" s="48">
        <v>12.8</v>
      </c>
      <c r="H218" s="49">
        <v>3.2</v>
      </c>
      <c r="I218" s="60">
        <v>499</v>
      </c>
      <c r="J218" s="50"/>
      <c r="K218" s="2">
        <f t="shared" si="9"/>
        <v>0</v>
      </c>
      <c r="L218" s="51">
        <f t="shared" si="10"/>
        <v>0</v>
      </c>
      <c r="N218" s="78"/>
      <c r="O218" s="78"/>
      <c r="P218" s="78"/>
      <c r="Q218" s="76"/>
      <c r="S218" s="76"/>
    </row>
    <row r="219" spans="1:19" ht="37.5" customHeight="1">
      <c r="A219" s="18" t="s">
        <v>202</v>
      </c>
      <c r="B219" s="45" t="s">
        <v>225</v>
      </c>
      <c r="C219" s="19" t="s">
        <v>224</v>
      </c>
      <c r="D219" s="20" t="s">
        <v>56</v>
      </c>
      <c r="E219" s="46" t="s">
        <v>208</v>
      </c>
      <c r="F219" s="47" t="s">
        <v>5</v>
      </c>
      <c r="G219" s="48">
        <v>13.8</v>
      </c>
      <c r="H219" s="49">
        <v>3.45</v>
      </c>
      <c r="I219" s="60">
        <v>683</v>
      </c>
      <c r="J219" s="50"/>
      <c r="K219" s="2">
        <f t="shared" si="9"/>
        <v>0</v>
      </c>
      <c r="L219" s="51">
        <f t="shared" si="10"/>
        <v>0</v>
      </c>
      <c r="N219" s="78"/>
      <c r="O219" s="78"/>
      <c r="P219" s="78"/>
      <c r="Q219" s="76"/>
      <c r="S219" s="76"/>
    </row>
    <row r="220" spans="1:19" ht="37.5" customHeight="1">
      <c r="A220" s="18" t="s">
        <v>202</v>
      </c>
      <c r="B220" s="45" t="s">
        <v>225</v>
      </c>
      <c r="C220" s="19" t="s">
        <v>224</v>
      </c>
      <c r="D220" s="20" t="s">
        <v>105</v>
      </c>
      <c r="E220" s="46" t="s">
        <v>238</v>
      </c>
      <c r="F220" s="47" t="s">
        <v>218</v>
      </c>
      <c r="G220" s="48">
        <v>27.9</v>
      </c>
      <c r="H220" s="49">
        <v>7</v>
      </c>
      <c r="I220" s="79" t="s">
        <v>1391</v>
      </c>
      <c r="J220" s="50"/>
      <c r="K220" s="2">
        <f t="shared" si="9"/>
        <v>0</v>
      </c>
      <c r="L220" s="51">
        <f t="shared" si="10"/>
        <v>0</v>
      </c>
      <c r="N220" s="78"/>
      <c r="O220" s="78"/>
      <c r="P220" s="78"/>
      <c r="Q220" s="76"/>
      <c r="S220" s="76"/>
    </row>
    <row r="221" spans="1:19" ht="37.5" customHeight="1">
      <c r="A221" s="18" t="s">
        <v>202</v>
      </c>
      <c r="B221" s="45" t="s">
        <v>226</v>
      </c>
      <c r="C221" s="19" t="s">
        <v>224</v>
      </c>
      <c r="D221" s="20" t="s">
        <v>58</v>
      </c>
      <c r="E221" s="46" t="s">
        <v>1349</v>
      </c>
      <c r="F221" s="47" t="s">
        <v>5</v>
      </c>
      <c r="G221" s="48">
        <v>13.8</v>
      </c>
      <c r="H221" s="49">
        <v>3.45</v>
      </c>
      <c r="I221" s="60">
        <v>896</v>
      </c>
      <c r="J221" s="50"/>
      <c r="K221" s="2">
        <f t="shared" si="9"/>
        <v>0</v>
      </c>
      <c r="L221" s="51">
        <f t="shared" si="10"/>
        <v>0</v>
      </c>
      <c r="N221" s="78"/>
      <c r="O221" s="78"/>
      <c r="P221" s="78"/>
      <c r="Q221" s="76"/>
      <c r="S221" s="76"/>
    </row>
    <row r="222" spans="1:19" ht="37.5" customHeight="1">
      <c r="A222" s="18" t="s">
        <v>202</v>
      </c>
      <c r="B222" s="45" t="s">
        <v>226</v>
      </c>
      <c r="C222" s="19" t="s">
        <v>224</v>
      </c>
      <c r="D222" s="20" t="s">
        <v>1356</v>
      </c>
      <c r="E222" s="46" t="s">
        <v>213</v>
      </c>
      <c r="F222" s="47" t="s">
        <v>218</v>
      </c>
      <c r="G222" s="48">
        <v>31.5</v>
      </c>
      <c r="H222" s="49">
        <v>7.9</v>
      </c>
      <c r="I222" s="58" t="s">
        <v>51</v>
      </c>
      <c r="J222" s="50"/>
      <c r="K222" s="2">
        <f t="shared" si="9"/>
        <v>0</v>
      </c>
      <c r="L222" s="51">
        <f t="shared" si="10"/>
        <v>0</v>
      </c>
      <c r="N222" s="78"/>
      <c r="O222" s="78"/>
      <c r="P222" s="78"/>
      <c r="Q222" s="76"/>
      <c r="S222" s="76"/>
    </row>
    <row r="223" spans="1:19" ht="37.5" customHeight="1">
      <c r="A223" s="18" t="s">
        <v>202</v>
      </c>
      <c r="B223" s="45" t="s">
        <v>227</v>
      </c>
      <c r="C223" s="19" t="s">
        <v>224</v>
      </c>
      <c r="D223" s="20" t="s">
        <v>105</v>
      </c>
      <c r="E223" s="74" t="s">
        <v>205</v>
      </c>
      <c r="F223" s="47" t="s">
        <v>4</v>
      </c>
      <c r="G223" s="48">
        <v>16.5</v>
      </c>
      <c r="H223" s="49">
        <v>4.1500000000000004</v>
      </c>
      <c r="I223" s="60">
        <v>221</v>
      </c>
      <c r="J223" s="50"/>
      <c r="K223" s="2">
        <f t="shared" si="9"/>
        <v>0</v>
      </c>
      <c r="L223" s="51">
        <f t="shared" si="10"/>
        <v>0</v>
      </c>
      <c r="N223" s="78"/>
      <c r="O223" s="78"/>
      <c r="P223" s="78"/>
      <c r="Q223" s="76"/>
      <c r="S223" s="76"/>
    </row>
    <row r="224" spans="1:19" ht="37.5" customHeight="1">
      <c r="A224" s="18" t="s">
        <v>202</v>
      </c>
      <c r="B224" s="45" t="s">
        <v>227</v>
      </c>
      <c r="C224" s="19" t="s">
        <v>224</v>
      </c>
      <c r="D224" s="20"/>
      <c r="E224" s="46" t="s">
        <v>213</v>
      </c>
      <c r="F224" s="47" t="s">
        <v>6</v>
      </c>
      <c r="G224" s="48">
        <v>31.5</v>
      </c>
      <c r="H224" s="49">
        <v>7.9</v>
      </c>
      <c r="I224" s="79" t="s">
        <v>1391</v>
      </c>
      <c r="J224" s="50"/>
      <c r="K224" s="2">
        <f t="shared" si="9"/>
        <v>0</v>
      </c>
      <c r="L224" s="51">
        <f t="shared" si="10"/>
        <v>0</v>
      </c>
      <c r="N224" s="78"/>
      <c r="O224" s="78"/>
      <c r="P224" s="78"/>
      <c r="Q224" s="76"/>
      <c r="S224" s="76"/>
    </row>
    <row r="225" spans="1:19" ht="37.5" customHeight="1">
      <c r="A225" s="18" t="s">
        <v>202</v>
      </c>
      <c r="B225" s="45" t="s">
        <v>228</v>
      </c>
      <c r="C225" s="19" t="s">
        <v>224</v>
      </c>
      <c r="D225" s="20" t="s">
        <v>56</v>
      </c>
      <c r="E225" s="46" t="s">
        <v>205</v>
      </c>
      <c r="F225" s="47" t="s">
        <v>4</v>
      </c>
      <c r="G225" s="48">
        <v>12.8</v>
      </c>
      <c r="H225" s="49">
        <v>3.2</v>
      </c>
      <c r="I225" s="60">
        <v>479</v>
      </c>
      <c r="J225" s="50"/>
      <c r="K225" s="2">
        <f t="shared" si="9"/>
        <v>0</v>
      </c>
      <c r="L225" s="51">
        <f t="shared" si="10"/>
        <v>0</v>
      </c>
      <c r="N225" s="78"/>
      <c r="O225" s="78"/>
      <c r="P225" s="78"/>
      <c r="Q225" s="76"/>
      <c r="S225" s="76"/>
    </row>
    <row r="226" spans="1:19" ht="37.5" customHeight="1">
      <c r="A226" s="18" t="s">
        <v>202</v>
      </c>
      <c r="B226" s="45" t="s">
        <v>229</v>
      </c>
      <c r="C226" s="19" t="s">
        <v>224</v>
      </c>
      <c r="D226" s="20" t="s">
        <v>56</v>
      </c>
      <c r="E226" s="46" t="s">
        <v>208</v>
      </c>
      <c r="F226" s="47" t="s">
        <v>5</v>
      </c>
      <c r="G226" s="48">
        <v>12.8</v>
      </c>
      <c r="H226" s="49">
        <v>3.2</v>
      </c>
      <c r="I226" s="58" t="s">
        <v>51</v>
      </c>
      <c r="J226" s="50"/>
      <c r="K226" s="2">
        <f t="shared" si="9"/>
        <v>0</v>
      </c>
      <c r="L226" s="51">
        <f t="shared" si="10"/>
        <v>0</v>
      </c>
      <c r="N226" s="78"/>
      <c r="O226" s="78"/>
      <c r="P226" s="78"/>
      <c r="Q226" s="76"/>
      <c r="S226" s="76"/>
    </row>
    <row r="227" spans="1:19" ht="37.5" customHeight="1">
      <c r="A227" s="18" t="s">
        <v>202</v>
      </c>
      <c r="B227" s="45" t="s">
        <v>230</v>
      </c>
      <c r="C227" s="19" t="s">
        <v>224</v>
      </c>
      <c r="D227" s="20" t="s">
        <v>56</v>
      </c>
      <c r="E227" s="46" t="s">
        <v>208</v>
      </c>
      <c r="F227" s="47" t="s">
        <v>5</v>
      </c>
      <c r="G227" s="48">
        <v>12.8</v>
      </c>
      <c r="H227" s="49">
        <v>3.2</v>
      </c>
      <c r="I227" s="60">
        <v>74</v>
      </c>
      <c r="J227" s="50"/>
      <c r="K227" s="2">
        <f t="shared" si="9"/>
        <v>0</v>
      </c>
      <c r="L227" s="51">
        <f t="shared" si="10"/>
        <v>0</v>
      </c>
      <c r="N227" s="78"/>
      <c r="O227" s="78"/>
      <c r="P227" s="78"/>
      <c r="Q227" s="76"/>
      <c r="S227" s="76"/>
    </row>
    <row r="228" spans="1:19" ht="37.5" customHeight="1">
      <c r="A228" s="18" t="s">
        <v>202</v>
      </c>
      <c r="B228" s="45" t="s">
        <v>231</v>
      </c>
      <c r="C228" s="19" t="s">
        <v>232</v>
      </c>
      <c r="D228" s="20" t="s">
        <v>56</v>
      </c>
      <c r="E228" s="46" t="s">
        <v>208</v>
      </c>
      <c r="F228" s="47" t="s">
        <v>5</v>
      </c>
      <c r="G228" s="48">
        <v>12.8</v>
      </c>
      <c r="H228" s="49">
        <v>3.2</v>
      </c>
      <c r="I228" s="60">
        <v>51</v>
      </c>
      <c r="J228" s="50"/>
      <c r="K228" s="2">
        <f t="shared" si="9"/>
        <v>0</v>
      </c>
      <c r="L228" s="51">
        <f t="shared" si="10"/>
        <v>0</v>
      </c>
      <c r="N228" s="78"/>
      <c r="O228" s="78"/>
      <c r="P228" s="78"/>
      <c r="Q228" s="76"/>
      <c r="S228" s="76"/>
    </row>
    <row r="229" spans="1:19" ht="37.5" customHeight="1">
      <c r="A229" s="18" t="s">
        <v>202</v>
      </c>
      <c r="B229" s="45" t="s">
        <v>231</v>
      </c>
      <c r="C229" s="19" t="s">
        <v>232</v>
      </c>
      <c r="D229" s="20" t="s">
        <v>105</v>
      </c>
      <c r="E229" s="46" t="s">
        <v>238</v>
      </c>
      <c r="F229" s="47" t="s">
        <v>218</v>
      </c>
      <c r="G229" s="48">
        <v>27.9</v>
      </c>
      <c r="H229" s="49">
        <v>7</v>
      </c>
      <c r="I229" s="79" t="s">
        <v>1391</v>
      </c>
      <c r="J229" s="50"/>
      <c r="K229" s="2">
        <f t="shared" si="9"/>
        <v>0</v>
      </c>
      <c r="L229" s="51">
        <f t="shared" si="10"/>
        <v>0</v>
      </c>
      <c r="N229" s="78"/>
      <c r="O229" s="78"/>
      <c r="P229" s="78"/>
      <c r="Q229" s="76"/>
      <c r="S229" s="76"/>
    </row>
    <row r="230" spans="1:19" ht="37.5" customHeight="1">
      <c r="A230" s="18" t="s">
        <v>202</v>
      </c>
      <c r="B230" s="45" t="s">
        <v>233</v>
      </c>
      <c r="C230" s="19" t="s">
        <v>232</v>
      </c>
      <c r="D230" s="20" t="s">
        <v>56</v>
      </c>
      <c r="E230" s="46" t="s">
        <v>208</v>
      </c>
      <c r="F230" s="47" t="s">
        <v>5</v>
      </c>
      <c r="G230" s="48">
        <v>12.8</v>
      </c>
      <c r="H230" s="49">
        <v>3.2</v>
      </c>
      <c r="I230" s="58" t="s">
        <v>51</v>
      </c>
      <c r="J230" s="50"/>
      <c r="K230" s="2">
        <f t="shared" si="9"/>
        <v>0</v>
      </c>
      <c r="L230" s="51">
        <f t="shared" si="10"/>
        <v>0</v>
      </c>
      <c r="N230" s="78"/>
      <c r="O230" s="78"/>
      <c r="P230" s="78"/>
      <c r="Q230" s="76"/>
      <c r="S230" s="76"/>
    </row>
    <row r="231" spans="1:19" ht="37.5" customHeight="1">
      <c r="A231" s="18" t="s">
        <v>202</v>
      </c>
      <c r="B231" s="45" t="s">
        <v>1248</v>
      </c>
      <c r="C231" s="19" t="s">
        <v>232</v>
      </c>
      <c r="D231" s="20" t="s">
        <v>56</v>
      </c>
      <c r="E231" s="59" t="s">
        <v>208</v>
      </c>
      <c r="F231" s="47" t="s">
        <v>5</v>
      </c>
      <c r="G231" s="48">
        <v>12.8</v>
      </c>
      <c r="H231" s="49">
        <v>3.2</v>
      </c>
      <c r="I231" s="60">
        <v>270</v>
      </c>
      <c r="J231" s="50"/>
      <c r="K231" s="2">
        <f t="shared" si="9"/>
        <v>0</v>
      </c>
      <c r="L231" s="51">
        <f t="shared" si="10"/>
        <v>0</v>
      </c>
      <c r="N231" s="78"/>
      <c r="O231" s="78"/>
      <c r="P231" s="78"/>
      <c r="Q231" s="76"/>
      <c r="S231" s="76"/>
    </row>
    <row r="232" spans="1:19" ht="37.5" customHeight="1">
      <c r="A232" s="18" t="s">
        <v>202</v>
      </c>
      <c r="B232" s="45" t="s">
        <v>234</v>
      </c>
      <c r="C232" s="19" t="s">
        <v>232</v>
      </c>
      <c r="D232" s="20" t="s">
        <v>56</v>
      </c>
      <c r="E232" s="46" t="s">
        <v>208</v>
      </c>
      <c r="F232" s="47" t="s">
        <v>5</v>
      </c>
      <c r="G232" s="48">
        <v>12.8</v>
      </c>
      <c r="H232" s="49">
        <v>3.2</v>
      </c>
      <c r="I232" s="60">
        <v>181</v>
      </c>
      <c r="J232" s="50"/>
      <c r="K232" s="2">
        <f t="shared" si="9"/>
        <v>0</v>
      </c>
      <c r="L232" s="51">
        <f t="shared" si="10"/>
        <v>0</v>
      </c>
      <c r="N232" s="78"/>
      <c r="O232" s="78"/>
      <c r="P232" s="78"/>
      <c r="Q232" s="76"/>
      <c r="S232" s="76"/>
    </row>
    <row r="233" spans="1:19" ht="37.5" customHeight="1">
      <c r="A233" s="18" t="s">
        <v>202</v>
      </c>
      <c r="B233" s="45" t="s">
        <v>235</v>
      </c>
      <c r="C233" s="19" t="s">
        <v>232</v>
      </c>
      <c r="D233" s="20" t="s">
        <v>56</v>
      </c>
      <c r="E233" s="59" t="s">
        <v>208</v>
      </c>
      <c r="F233" s="47" t="s">
        <v>5</v>
      </c>
      <c r="G233" s="48">
        <v>12.8</v>
      </c>
      <c r="H233" s="49">
        <v>3.2</v>
      </c>
      <c r="I233" s="60">
        <v>536</v>
      </c>
      <c r="J233" s="50"/>
      <c r="K233" s="2">
        <f t="shared" si="9"/>
        <v>0</v>
      </c>
      <c r="L233" s="51">
        <f t="shared" si="10"/>
        <v>0</v>
      </c>
      <c r="N233" s="78"/>
      <c r="O233" s="78"/>
      <c r="P233" s="78"/>
      <c r="Q233" s="76"/>
      <c r="S233" s="76"/>
    </row>
    <row r="234" spans="1:19" ht="37.5" customHeight="1">
      <c r="A234" s="18" t="s">
        <v>202</v>
      </c>
      <c r="B234" s="45" t="s">
        <v>235</v>
      </c>
      <c r="C234" s="19" t="s">
        <v>232</v>
      </c>
      <c r="D234" s="20" t="s">
        <v>105</v>
      </c>
      <c r="E234" s="46" t="s">
        <v>236</v>
      </c>
      <c r="F234" s="47" t="s">
        <v>218</v>
      </c>
      <c r="G234" s="48">
        <v>27.7</v>
      </c>
      <c r="H234" s="49">
        <v>6.95</v>
      </c>
      <c r="I234" s="58" t="s">
        <v>51</v>
      </c>
      <c r="J234" s="50"/>
      <c r="K234" s="2">
        <f t="shared" si="9"/>
        <v>0</v>
      </c>
      <c r="L234" s="51">
        <f t="shared" si="10"/>
        <v>0</v>
      </c>
      <c r="N234" s="78"/>
      <c r="O234" s="78"/>
      <c r="P234" s="78"/>
      <c r="Q234" s="76"/>
      <c r="S234" s="76"/>
    </row>
    <row r="235" spans="1:19" ht="37.5" customHeight="1">
      <c r="A235" s="18" t="s">
        <v>202</v>
      </c>
      <c r="B235" s="45" t="s">
        <v>237</v>
      </c>
      <c r="C235" s="19" t="s">
        <v>232</v>
      </c>
      <c r="D235" s="20" t="s">
        <v>105</v>
      </c>
      <c r="E235" s="46" t="s">
        <v>238</v>
      </c>
      <c r="F235" s="47" t="s">
        <v>218</v>
      </c>
      <c r="G235" s="48">
        <v>27.7</v>
      </c>
      <c r="H235" s="49">
        <v>6.95</v>
      </c>
      <c r="I235" s="58" t="s">
        <v>51</v>
      </c>
      <c r="J235" s="50"/>
      <c r="K235" s="2">
        <f t="shared" si="9"/>
        <v>0</v>
      </c>
      <c r="L235" s="51">
        <f t="shared" si="10"/>
        <v>0</v>
      </c>
      <c r="N235" s="78"/>
      <c r="O235" s="78"/>
      <c r="P235" s="78"/>
      <c r="Q235" s="76"/>
      <c r="S235" s="76"/>
    </row>
    <row r="236" spans="1:19" ht="37.5" customHeight="1">
      <c r="A236" s="18" t="s">
        <v>202</v>
      </c>
      <c r="B236" s="45" t="s">
        <v>239</v>
      </c>
      <c r="C236" s="19" t="s">
        <v>232</v>
      </c>
      <c r="D236" s="20" t="s">
        <v>1356</v>
      </c>
      <c r="E236" s="46" t="s">
        <v>238</v>
      </c>
      <c r="F236" s="47" t="s">
        <v>218</v>
      </c>
      <c r="G236" s="48">
        <v>27.7</v>
      </c>
      <c r="H236" s="49">
        <v>6.95</v>
      </c>
      <c r="I236" s="58" t="s">
        <v>51</v>
      </c>
      <c r="J236" s="50"/>
      <c r="K236" s="2">
        <f t="shared" si="9"/>
        <v>0</v>
      </c>
      <c r="L236" s="51">
        <f t="shared" si="10"/>
        <v>0</v>
      </c>
      <c r="N236" s="78"/>
      <c r="O236" s="78"/>
      <c r="P236" s="78"/>
      <c r="Q236" s="76"/>
      <c r="S236" s="76"/>
    </row>
    <row r="237" spans="1:19" ht="37.5" customHeight="1">
      <c r="A237" s="18" t="s">
        <v>202</v>
      </c>
      <c r="B237" s="45" t="s">
        <v>240</v>
      </c>
      <c r="C237" s="19" t="s">
        <v>241</v>
      </c>
      <c r="D237" s="20" t="s">
        <v>56</v>
      </c>
      <c r="E237" s="46" t="s">
        <v>208</v>
      </c>
      <c r="F237" s="47" t="s">
        <v>5</v>
      </c>
      <c r="G237" s="48">
        <v>16.5</v>
      </c>
      <c r="H237" s="49">
        <v>4.1500000000000004</v>
      </c>
      <c r="I237" s="60">
        <v>945</v>
      </c>
      <c r="J237" s="50"/>
      <c r="K237" s="2">
        <f t="shared" si="9"/>
        <v>0</v>
      </c>
      <c r="L237" s="51">
        <f t="shared" si="10"/>
        <v>0</v>
      </c>
      <c r="N237" s="78"/>
      <c r="O237" s="78"/>
      <c r="P237" s="78"/>
      <c r="Q237" s="76"/>
      <c r="S237" s="76"/>
    </row>
    <row r="238" spans="1:19" ht="37.5" customHeight="1">
      <c r="A238" s="18" t="s">
        <v>202</v>
      </c>
      <c r="B238" s="45" t="s">
        <v>240</v>
      </c>
      <c r="C238" s="19" t="s">
        <v>241</v>
      </c>
      <c r="D238" s="20" t="s">
        <v>105</v>
      </c>
      <c r="E238" s="46" t="s">
        <v>242</v>
      </c>
      <c r="F238" s="47" t="s">
        <v>218</v>
      </c>
      <c r="G238" s="48">
        <v>35.799999999999997</v>
      </c>
      <c r="H238" s="49">
        <v>8.9500000000000011</v>
      </c>
      <c r="I238" s="79" t="s">
        <v>1391</v>
      </c>
      <c r="J238" s="50"/>
      <c r="K238" s="2">
        <f>G238*J238</f>
        <v>0</v>
      </c>
      <c r="L238" s="51">
        <f>H238*J238</f>
        <v>0</v>
      </c>
      <c r="N238" s="78"/>
      <c r="O238" s="78"/>
      <c r="P238" s="78"/>
      <c r="Q238" s="76"/>
      <c r="S238" s="76"/>
    </row>
    <row r="239" spans="1:19" ht="37.5" customHeight="1">
      <c r="A239" s="18" t="s">
        <v>202</v>
      </c>
      <c r="B239" s="45" t="s">
        <v>243</v>
      </c>
      <c r="C239" s="19" t="s">
        <v>244</v>
      </c>
      <c r="D239" s="20" t="s">
        <v>58</v>
      </c>
      <c r="E239" s="46" t="s">
        <v>208</v>
      </c>
      <c r="F239" s="47" t="s">
        <v>5</v>
      </c>
      <c r="G239" s="48">
        <v>12.8</v>
      </c>
      <c r="H239" s="49">
        <v>3.2</v>
      </c>
      <c r="I239" s="60">
        <v>45</v>
      </c>
      <c r="J239" s="50"/>
      <c r="K239" s="2">
        <f t="shared" ref="K239:K301" si="11">G239*J239</f>
        <v>0</v>
      </c>
      <c r="L239" s="51">
        <f t="shared" ref="L239:L301" si="12">H239*J239</f>
        <v>0</v>
      </c>
      <c r="N239" s="78"/>
      <c r="O239" s="78"/>
      <c r="P239" s="78"/>
      <c r="Q239" s="76"/>
      <c r="S239" s="76"/>
    </row>
    <row r="240" spans="1:19" ht="37.5" customHeight="1">
      <c r="A240" s="18" t="s">
        <v>202</v>
      </c>
      <c r="B240" s="45" t="s">
        <v>245</v>
      </c>
      <c r="C240" s="19" t="s">
        <v>246</v>
      </c>
      <c r="D240" s="20" t="s">
        <v>247</v>
      </c>
      <c r="E240" s="46" t="s">
        <v>248</v>
      </c>
      <c r="F240" s="47" t="s">
        <v>5</v>
      </c>
      <c r="G240" s="48">
        <v>12.8</v>
      </c>
      <c r="H240" s="49">
        <v>3.2</v>
      </c>
      <c r="I240" s="60">
        <v>17</v>
      </c>
      <c r="J240" s="50"/>
      <c r="K240" s="2">
        <f t="shared" si="11"/>
        <v>0</v>
      </c>
      <c r="L240" s="51">
        <f t="shared" si="12"/>
        <v>0</v>
      </c>
      <c r="N240" s="78"/>
      <c r="O240" s="78"/>
      <c r="P240" s="78"/>
      <c r="Q240" s="76"/>
      <c r="S240" s="76"/>
    </row>
    <row r="241" spans="1:19" ht="37.5" customHeight="1">
      <c r="A241" s="18" t="s">
        <v>202</v>
      </c>
      <c r="B241" s="45" t="s">
        <v>245</v>
      </c>
      <c r="C241" s="19" t="s">
        <v>246</v>
      </c>
      <c r="D241" s="20" t="s">
        <v>105</v>
      </c>
      <c r="E241" s="46" t="s">
        <v>249</v>
      </c>
      <c r="F241" s="47" t="s">
        <v>218</v>
      </c>
      <c r="G241" s="48">
        <v>27.9</v>
      </c>
      <c r="H241" s="49">
        <v>7</v>
      </c>
      <c r="I241" s="60">
        <v>90</v>
      </c>
      <c r="J241" s="50"/>
      <c r="K241" s="2">
        <f t="shared" si="11"/>
        <v>0</v>
      </c>
      <c r="L241" s="51">
        <f t="shared" si="12"/>
        <v>0</v>
      </c>
      <c r="N241" s="78"/>
      <c r="O241" s="78"/>
      <c r="P241" s="78"/>
      <c r="Q241" s="76"/>
      <c r="S241" s="76"/>
    </row>
    <row r="242" spans="1:19" ht="37.5" customHeight="1">
      <c r="A242" s="18" t="s">
        <v>202</v>
      </c>
      <c r="B242" s="45" t="s">
        <v>250</v>
      </c>
      <c r="C242" s="19" t="s">
        <v>251</v>
      </c>
      <c r="D242" s="20" t="s">
        <v>56</v>
      </c>
      <c r="E242" s="46" t="s">
        <v>208</v>
      </c>
      <c r="F242" s="47" t="s">
        <v>5</v>
      </c>
      <c r="G242" s="48">
        <v>12.8</v>
      </c>
      <c r="H242" s="49">
        <v>3.2</v>
      </c>
      <c r="I242" s="60">
        <v>201</v>
      </c>
      <c r="J242" s="50"/>
      <c r="K242" s="2">
        <f t="shared" si="11"/>
        <v>0</v>
      </c>
      <c r="L242" s="51">
        <f t="shared" si="12"/>
        <v>0</v>
      </c>
      <c r="N242" s="78"/>
      <c r="O242" s="78"/>
      <c r="P242" s="78"/>
      <c r="Q242" s="76"/>
      <c r="S242" s="76"/>
    </row>
    <row r="243" spans="1:19" ht="37.5" customHeight="1">
      <c r="A243" s="18" t="s">
        <v>202</v>
      </c>
      <c r="B243" s="45" t="s">
        <v>252</v>
      </c>
      <c r="C243" s="19" t="s">
        <v>251</v>
      </c>
      <c r="D243" s="20" t="s">
        <v>56</v>
      </c>
      <c r="E243" s="46" t="s">
        <v>253</v>
      </c>
      <c r="F243" s="47" t="s">
        <v>5</v>
      </c>
      <c r="G243" s="48">
        <v>12.8</v>
      </c>
      <c r="H243" s="49">
        <v>3.2</v>
      </c>
      <c r="I243" s="60">
        <v>956</v>
      </c>
      <c r="J243" s="50"/>
      <c r="K243" s="2">
        <f t="shared" si="11"/>
        <v>0</v>
      </c>
      <c r="L243" s="51">
        <f t="shared" si="12"/>
        <v>0</v>
      </c>
      <c r="N243" s="78"/>
      <c r="O243" s="78"/>
      <c r="P243" s="78"/>
      <c r="Q243" s="76"/>
      <c r="S243" s="76"/>
    </row>
    <row r="244" spans="1:19" ht="37.5" customHeight="1">
      <c r="A244" s="18" t="s">
        <v>202</v>
      </c>
      <c r="B244" s="45" t="s">
        <v>254</v>
      </c>
      <c r="C244" s="19" t="s">
        <v>251</v>
      </c>
      <c r="D244" s="20" t="s">
        <v>58</v>
      </c>
      <c r="E244" s="46" t="s">
        <v>208</v>
      </c>
      <c r="F244" s="47" t="s">
        <v>5</v>
      </c>
      <c r="G244" s="48">
        <v>12.8</v>
      </c>
      <c r="H244" s="49">
        <v>3.2</v>
      </c>
      <c r="I244" s="60">
        <v>908</v>
      </c>
      <c r="J244" s="50"/>
      <c r="K244" s="2">
        <f t="shared" si="11"/>
        <v>0</v>
      </c>
      <c r="L244" s="51">
        <f t="shared" si="12"/>
        <v>0</v>
      </c>
      <c r="N244" s="78"/>
      <c r="O244" s="78"/>
      <c r="P244" s="78"/>
      <c r="Q244" s="76"/>
      <c r="S244" s="76"/>
    </row>
    <row r="245" spans="1:19" ht="37.5" customHeight="1">
      <c r="A245" s="18" t="s">
        <v>202</v>
      </c>
      <c r="B245" s="45" t="s">
        <v>255</v>
      </c>
      <c r="C245" s="19" t="s">
        <v>251</v>
      </c>
      <c r="D245" s="20" t="s">
        <v>58</v>
      </c>
      <c r="E245" s="46" t="s">
        <v>208</v>
      </c>
      <c r="F245" s="47" t="s">
        <v>5</v>
      </c>
      <c r="G245" s="48">
        <v>12.8</v>
      </c>
      <c r="H245" s="49">
        <v>3.2</v>
      </c>
      <c r="I245" s="60">
        <v>410</v>
      </c>
      <c r="J245" s="50"/>
      <c r="K245" s="2">
        <f t="shared" si="11"/>
        <v>0</v>
      </c>
      <c r="L245" s="51">
        <f t="shared" si="12"/>
        <v>0</v>
      </c>
      <c r="N245" s="78"/>
      <c r="O245" s="78"/>
      <c r="P245" s="78"/>
      <c r="Q245" s="76"/>
      <c r="S245" s="76"/>
    </row>
    <row r="246" spans="1:19" ht="37.5" customHeight="1">
      <c r="A246" s="18" t="s">
        <v>202</v>
      </c>
      <c r="B246" s="45" t="s">
        <v>256</v>
      </c>
      <c r="C246" s="19" t="s">
        <v>257</v>
      </c>
      <c r="D246" s="20" t="s">
        <v>1356</v>
      </c>
      <c r="E246" s="46" t="s">
        <v>1349</v>
      </c>
      <c r="F246" s="47" t="s">
        <v>5</v>
      </c>
      <c r="G246" s="48">
        <v>13.9</v>
      </c>
      <c r="H246" s="49">
        <v>3.5</v>
      </c>
      <c r="I246" s="60">
        <v>339</v>
      </c>
      <c r="J246" s="50"/>
      <c r="K246" s="2">
        <f t="shared" si="11"/>
        <v>0</v>
      </c>
      <c r="L246" s="51">
        <f t="shared" si="12"/>
        <v>0</v>
      </c>
      <c r="N246" s="78"/>
      <c r="O246" s="78"/>
      <c r="P246" s="78"/>
      <c r="Q246" s="76"/>
      <c r="S246" s="76"/>
    </row>
    <row r="247" spans="1:19" ht="37.5" customHeight="1">
      <c r="A247" s="18" t="s">
        <v>202</v>
      </c>
      <c r="B247" s="45" t="s">
        <v>258</v>
      </c>
      <c r="C247" s="19" t="s">
        <v>257</v>
      </c>
      <c r="D247" s="20" t="s">
        <v>58</v>
      </c>
      <c r="E247" s="46" t="s">
        <v>1349</v>
      </c>
      <c r="F247" s="47" t="s">
        <v>5</v>
      </c>
      <c r="G247" s="48">
        <v>13.9</v>
      </c>
      <c r="H247" s="49">
        <v>3.5</v>
      </c>
      <c r="I247" s="60">
        <v>485</v>
      </c>
      <c r="J247" s="50"/>
      <c r="K247" s="2">
        <f t="shared" si="11"/>
        <v>0</v>
      </c>
      <c r="L247" s="51">
        <f t="shared" si="12"/>
        <v>0</v>
      </c>
      <c r="N247" s="78"/>
      <c r="O247" s="78"/>
      <c r="P247" s="78"/>
      <c r="Q247" s="76"/>
      <c r="S247" s="76"/>
    </row>
    <row r="248" spans="1:19" ht="37.5" customHeight="1">
      <c r="A248" s="18" t="s">
        <v>202</v>
      </c>
      <c r="B248" s="45" t="s">
        <v>259</v>
      </c>
      <c r="C248" s="19" t="s">
        <v>260</v>
      </c>
      <c r="D248" s="20" t="s">
        <v>58</v>
      </c>
      <c r="E248" s="74" t="s">
        <v>1349</v>
      </c>
      <c r="F248" s="47" t="s">
        <v>5</v>
      </c>
      <c r="G248" s="48">
        <v>14.3</v>
      </c>
      <c r="H248" s="49">
        <v>3.6</v>
      </c>
      <c r="I248" s="60">
        <v>551</v>
      </c>
      <c r="J248" s="50"/>
      <c r="K248" s="2">
        <f t="shared" si="11"/>
        <v>0</v>
      </c>
      <c r="L248" s="51">
        <f t="shared" si="12"/>
        <v>0</v>
      </c>
      <c r="N248" s="78"/>
      <c r="O248" s="78"/>
      <c r="P248" s="78"/>
      <c r="Q248" s="76"/>
      <c r="S248" s="76"/>
    </row>
    <row r="249" spans="1:19" ht="37.5" customHeight="1">
      <c r="A249" s="18" t="s">
        <v>202</v>
      </c>
      <c r="B249" s="45" t="s">
        <v>261</v>
      </c>
      <c r="C249" s="19" t="s">
        <v>262</v>
      </c>
      <c r="D249" s="20" t="s">
        <v>1356</v>
      </c>
      <c r="E249" s="74" t="s">
        <v>213</v>
      </c>
      <c r="F249" s="47" t="s">
        <v>5</v>
      </c>
      <c r="G249" s="48">
        <v>12.8</v>
      </c>
      <c r="H249" s="49">
        <v>3.2</v>
      </c>
      <c r="I249" s="60">
        <v>277</v>
      </c>
      <c r="J249" s="50"/>
      <c r="K249" s="2">
        <f t="shared" si="11"/>
        <v>0</v>
      </c>
      <c r="L249" s="51">
        <f t="shared" si="12"/>
        <v>0</v>
      </c>
      <c r="N249" s="78"/>
      <c r="O249" s="78"/>
      <c r="P249" s="78"/>
      <c r="Q249" s="76"/>
      <c r="S249" s="76"/>
    </row>
    <row r="250" spans="1:19" ht="37.5" customHeight="1">
      <c r="A250" s="18" t="s">
        <v>202</v>
      </c>
      <c r="B250" s="45" t="s">
        <v>1193</v>
      </c>
      <c r="C250" s="19" t="s">
        <v>262</v>
      </c>
      <c r="D250" s="20" t="s">
        <v>1356</v>
      </c>
      <c r="E250" s="74" t="s">
        <v>263</v>
      </c>
      <c r="F250" s="47" t="s">
        <v>5</v>
      </c>
      <c r="G250" s="48">
        <v>20.6</v>
      </c>
      <c r="H250" s="49">
        <v>5.15</v>
      </c>
      <c r="I250" s="60">
        <v>50</v>
      </c>
      <c r="J250" s="50"/>
      <c r="K250" s="2">
        <f t="shared" si="11"/>
        <v>0</v>
      </c>
      <c r="L250" s="51">
        <f t="shared" si="12"/>
        <v>0</v>
      </c>
      <c r="N250" s="78"/>
      <c r="O250" s="78"/>
      <c r="P250" s="78"/>
      <c r="Q250" s="76"/>
      <c r="S250" s="76"/>
    </row>
    <row r="251" spans="1:19" ht="37.5" customHeight="1">
      <c r="A251" s="18" t="s">
        <v>202</v>
      </c>
      <c r="B251" s="45" t="s">
        <v>264</v>
      </c>
      <c r="C251" s="19" t="s">
        <v>265</v>
      </c>
      <c r="D251" s="20" t="s">
        <v>56</v>
      </c>
      <c r="E251" s="46" t="s">
        <v>253</v>
      </c>
      <c r="F251" s="47" t="s">
        <v>4</v>
      </c>
      <c r="G251" s="48">
        <v>11.9</v>
      </c>
      <c r="H251" s="49">
        <v>3</v>
      </c>
      <c r="I251" s="60">
        <v>2455</v>
      </c>
      <c r="J251" s="50"/>
      <c r="K251" s="2">
        <f t="shared" si="11"/>
        <v>0</v>
      </c>
      <c r="L251" s="51">
        <f t="shared" si="12"/>
        <v>0</v>
      </c>
      <c r="N251" s="78"/>
      <c r="O251" s="78"/>
      <c r="P251" s="78"/>
      <c r="Q251" s="76"/>
      <c r="S251" s="76"/>
    </row>
    <row r="252" spans="1:19" ht="37.5" customHeight="1">
      <c r="A252" s="18" t="s">
        <v>202</v>
      </c>
      <c r="B252" s="45" t="s">
        <v>264</v>
      </c>
      <c r="C252" s="19" t="s">
        <v>265</v>
      </c>
      <c r="D252" s="20" t="s">
        <v>1356</v>
      </c>
      <c r="E252" s="46" t="s">
        <v>208</v>
      </c>
      <c r="F252" s="47" t="s">
        <v>6</v>
      </c>
      <c r="G252" s="48">
        <v>21.1</v>
      </c>
      <c r="H252" s="49">
        <v>5.3000000000000007</v>
      </c>
      <c r="I252" s="58" t="s">
        <v>51</v>
      </c>
      <c r="J252" s="50"/>
      <c r="K252" s="2">
        <f t="shared" si="11"/>
        <v>0</v>
      </c>
      <c r="L252" s="51">
        <f t="shared" si="12"/>
        <v>0</v>
      </c>
      <c r="N252" s="78"/>
      <c r="O252" s="78"/>
      <c r="P252" s="78"/>
      <c r="Q252" s="76"/>
      <c r="S252" s="76"/>
    </row>
    <row r="253" spans="1:19" ht="37.5" customHeight="1">
      <c r="A253" s="18" t="s">
        <v>202</v>
      </c>
      <c r="B253" s="45" t="s">
        <v>266</v>
      </c>
      <c r="C253" s="19" t="s">
        <v>265</v>
      </c>
      <c r="D253" s="20" t="s">
        <v>56</v>
      </c>
      <c r="E253" s="46" t="s">
        <v>253</v>
      </c>
      <c r="F253" s="47" t="s">
        <v>4</v>
      </c>
      <c r="G253" s="48">
        <v>11.9</v>
      </c>
      <c r="H253" s="49">
        <v>3</v>
      </c>
      <c r="I253" s="60">
        <v>1382</v>
      </c>
      <c r="J253" s="50"/>
      <c r="K253" s="2">
        <f t="shared" si="11"/>
        <v>0</v>
      </c>
      <c r="L253" s="51">
        <f t="shared" si="12"/>
        <v>0</v>
      </c>
      <c r="N253" s="78"/>
      <c r="O253" s="78"/>
      <c r="P253" s="78"/>
      <c r="Q253" s="76"/>
      <c r="S253" s="76"/>
    </row>
    <row r="254" spans="1:19" ht="37.5" customHeight="1">
      <c r="A254" s="18" t="s">
        <v>202</v>
      </c>
      <c r="B254" s="45" t="s">
        <v>266</v>
      </c>
      <c r="C254" s="19" t="s">
        <v>265</v>
      </c>
      <c r="D254" s="20" t="s">
        <v>1356</v>
      </c>
      <c r="E254" s="46" t="s">
        <v>208</v>
      </c>
      <c r="F254" s="47" t="s">
        <v>6</v>
      </c>
      <c r="G254" s="48">
        <v>21.1</v>
      </c>
      <c r="H254" s="49">
        <v>5.3000000000000007</v>
      </c>
      <c r="I254" s="58" t="s">
        <v>51</v>
      </c>
      <c r="J254" s="50"/>
      <c r="K254" s="2">
        <f t="shared" si="11"/>
        <v>0</v>
      </c>
      <c r="L254" s="51">
        <f t="shared" si="12"/>
        <v>0</v>
      </c>
      <c r="N254" s="78"/>
      <c r="O254" s="78"/>
      <c r="P254" s="78"/>
      <c r="Q254" s="76"/>
      <c r="S254" s="76"/>
    </row>
    <row r="255" spans="1:19" ht="37.5" customHeight="1">
      <c r="A255" s="18" t="s">
        <v>202</v>
      </c>
      <c r="B255" s="45" t="s">
        <v>267</v>
      </c>
      <c r="C255" s="19" t="s">
        <v>268</v>
      </c>
      <c r="D255" s="20" t="s">
        <v>56</v>
      </c>
      <c r="E255" s="46" t="s">
        <v>205</v>
      </c>
      <c r="F255" s="47" t="s">
        <v>5</v>
      </c>
      <c r="G255" s="48">
        <v>12.8</v>
      </c>
      <c r="H255" s="49">
        <v>3.2</v>
      </c>
      <c r="I255" s="60">
        <v>850</v>
      </c>
      <c r="J255" s="50"/>
      <c r="K255" s="2">
        <f t="shared" si="11"/>
        <v>0</v>
      </c>
      <c r="L255" s="51">
        <f t="shared" si="12"/>
        <v>0</v>
      </c>
      <c r="N255" s="78"/>
      <c r="O255" s="78"/>
      <c r="P255" s="78"/>
      <c r="Q255" s="76"/>
      <c r="S255" s="76"/>
    </row>
    <row r="256" spans="1:19" ht="37.5" customHeight="1">
      <c r="A256" s="18" t="s">
        <v>202</v>
      </c>
      <c r="B256" s="45" t="s">
        <v>270</v>
      </c>
      <c r="C256" s="19" t="s">
        <v>1300</v>
      </c>
      <c r="D256" s="20" t="s">
        <v>58</v>
      </c>
      <c r="E256" s="46" t="s">
        <v>213</v>
      </c>
      <c r="F256" s="47" t="s">
        <v>5</v>
      </c>
      <c r="G256" s="48">
        <v>12.8</v>
      </c>
      <c r="H256" s="49">
        <v>3.2</v>
      </c>
      <c r="I256" s="60">
        <v>301</v>
      </c>
      <c r="J256" s="50"/>
      <c r="K256" s="2">
        <f t="shared" si="11"/>
        <v>0</v>
      </c>
      <c r="L256" s="51">
        <f t="shared" si="12"/>
        <v>0</v>
      </c>
      <c r="N256" s="78"/>
      <c r="O256" s="78"/>
      <c r="P256" s="78"/>
      <c r="Q256" s="76"/>
      <c r="S256" s="76"/>
    </row>
    <row r="257" spans="1:19" ht="37.5" customHeight="1">
      <c r="A257" s="18" t="s">
        <v>202</v>
      </c>
      <c r="B257" s="45" t="s">
        <v>270</v>
      </c>
      <c r="C257" s="19" t="s">
        <v>1300</v>
      </c>
      <c r="D257" s="20" t="s">
        <v>215</v>
      </c>
      <c r="E257" s="46" t="s">
        <v>213</v>
      </c>
      <c r="F257" s="47" t="s">
        <v>5</v>
      </c>
      <c r="G257" s="48">
        <v>14.8</v>
      </c>
      <c r="H257" s="49">
        <v>3.7</v>
      </c>
      <c r="I257" s="58" t="s">
        <v>51</v>
      </c>
      <c r="J257" s="50"/>
      <c r="K257" s="2">
        <f t="shared" si="11"/>
        <v>0</v>
      </c>
      <c r="L257" s="51">
        <f t="shared" si="12"/>
        <v>0</v>
      </c>
      <c r="N257" s="78"/>
      <c r="O257" s="78"/>
      <c r="P257" s="78"/>
      <c r="Q257" s="76"/>
      <c r="S257" s="76"/>
    </row>
    <row r="258" spans="1:19" ht="37.5" customHeight="1">
      <c r="A258" s="18" t="s">
        <v>202</v>
      </c>
      <c r="B258" s="45" t="s">
        <v>270</v>
      </c>
      <c r="C258" s="19" t="s">
        <v>1300</v>
      </c>
      <c r="D258" s="20" t="s">
        <v>105</v>
      </c>
      <c r="E258" s="46" t="s">
        <v>213</v>
      </c>
      <c r="F258" s="47" t="s">
        <v>7</v>
      </c>
      <c r="G258" s="48">
        <v>31.2</v>
      </c>
      <c r="H258" s="49">
        <v>7.8000000000000007</v>
      </c>
      <c r="I258" s="58" t="s">
        <v>51</v>
      </c>
      <c r="J258" s="50"/>
      <c r="K258" s="2">
        <f t="shared" si="11"/>
        <v>0</v>
      </c>
      <c r="L258" s="51">
        <f t="shared" si="12"/>
        <v>0</v>
      </c>
      <c r="N258" s="78"/>
      <c r="O258" s="78"/>
      <c r="P258" s="78"/>
      <c r="Q258" s="76"/>
      <c r="S258" s="76"/>
    </row>
    <row r="259" spans="1:19" ht="37.5" customHeight="1">
      <c r="A259" s="18" t="s">
        <v>202</v>
      </c>
      <c r="B259" s="45" t="s">
        <v>270</v>
      </c>
      <c r="C259" s="19" t="s">
        <v>1300</v>
      </c>
      <c r="D259" s="20" t="s">
        <v>1356</v>
      </c>
      <c r="E259" s="46" t="s">
        <v>238</v>
      </c>
      <c r="F259" s="47" t="s">
        <v>218</v>
      </c>
      <c r="G259" s="48">
        <v>34.799999999999997</v>
      </c>
      <c r="H259" s="49">
        <v>8.7000000000000011</v>
      </c>
      <c r="I259" s="58" t="s">
        <v>51</v>
      </c>
      <c r="J259" s="50"/>
      <c r="K259" s="2">
        <f t="shared" si="11"/>
        <v>0</v>
      </c>
      <c r="L259" s="51">
        <f t="shared" si="12"/>
        <v>0</v>
      </c>
      <c r="N259" s="78"/>
      <c r="O259" s="78"/>
      <c r="P259" s="78"/>
      <c r="Q259" s="76"/>
      <c r="S259" s="76"/>
    </row>
    <row r="260" spans="1:19" ht="37.5" customHeight="1">
      <c r="A260" s="18" t="s">
        <v>202</v>
      </c>
      <c r="B260" s="45" t="s">
        <v>271</v>
      </c>
      <c r="C260" s="19" t="s">
        <v>272</v>
      </c>
      <c r="D260" s="20" t="s">
        <v>273</v>
      </c>
      <c r="E260" s="46" t="s">
        <v>208</v>
      </c>
      <c r="F260" s="47" t="s">
        <v>4</v>
      </c>
      <c r="G260" s="48">
        <v>13.8</v>
      </c>
      <c r="H260" s="49">
        <v>3.45</v>
      </c>
      <c r="I260" s="60">
        <v>664</v>
      </c>
      <c r="J260" s="50"/>
      <c r="K260" s="2">
        <f t="shared" si="11"/>
        <v>0</v>
      </c>
      <c r="L260" s="51">
        <f t="shared" si="12"/>
        <v>0</v>
      </c>
      <c r="N260" s="78"/>
      <c r="O260" s="78"/>
      <c r="P260" s="78"/>
      <c r="Q260" s="76"/>
      <c r="S260" s="76"/>
    </row>
    <row r="261" spans="1:19" ht="37.5" customHeight="1">
      <c r="A261" s="18" t="s">
        <v>202</v>
      </c>
      <c r="B261" s="45" t="s">
        <v>271</v>
      </c>
      <c r="C261" s="19" t="s">
        <v>272</v>
      </c>
      <c r="D261" s="20" t="s">
        <v>274</v>
      </c>
      <c r="E261" s="46" t="s">
        <v>213</v>
      </c>
      <c r="F261" s="47" t="s">
        <v>4</v>
      </c>
      <c r="G261" s="48">
        <v>16.8</v>
      </c>
      <c r="H261" s="49">
        <v>4.2</v>
      </c>
      <c r="I261" s="60">
        <v>29</v>
      </c>
      <c r="J261" s="50"/>
      <c r="K261" s="2">
        <f t="shared" si="11"/>
        <v>0</v>
      </c>
      <c r="L261" s="51">
        <f t="shared" si="12"/>
        <v>0</v>
      </c>
      <c r="N261" s="78"/>
      <c r="O261" s="78"/>
      <c r="P261" s="78"/>
      <c r="Q261" s="76"/>
      <c r="S261" s="76"/>
    </row>
    <row r="262" spans="1:19" ht="37.5" customHeight="1">
      <c r="A262" s="18" t="s">
        <v>202</v>
      </c>
      <c r="B262" s="45" t="s">
        <v>271</v>
      </c>
      <c r="C262" s="19" t="s">
        <v>272</v>
      </c>
      <c r="D262" s="20" t="s">
        <v>275</v>
      </c>
      <c r="E262" s="46" t="s">
        <v>238</v>
      </c>
      <c r="F262" s="47" t="s">
        <v>276</v>
      </c>
      <c r="G262" s="48">
        <v>35</v>
      </c>
      <c r="H262" s="49">
        <v>8.75</v>
      </c>
      <c r="I262" s="79" t="s">
        <v>1379</v>
      </c>
      <c r="J262" s="50"/>
      <c r="K262" s="2">
        <f t="shared" si="11"/>
        <v>0</v>
      </c>
      <c r="L262" s="51">
        <f t="shared" si="12"/>
        <v>0</v>
      </c>
      <c r="N262" s="78"/>
      <c r="O262" s="78"/>
      <c r="P262" s="78"/>
      <c r="Q262" s="76"/>
      <c r="S262" s="76"/>
    </row>
    <row r="263" spans="1:19" ht="37.5" customHeight="1">
      <c r="A263" s="18" t="s">
        <v>202</v>
      </c>
      <c r="B263" s="45" t="s">
        <v>277</v>
      </c>
      <c r="C263" s="19" t="s">
        <v>272</v>
      </c>
      <c r="D263" s="20" t="s">
        <v>278</v>
      </c>
      <c r="E263" s="46" t="s">
        <v>205</v>
      </c>
      <c r="F263" s="47" t="s">
        <v>4</v>
      </c>
      <c r="G263" s="48">
        <v>13.8</v>
      </c>
      <c r="H263" s="49">
        <v>3.45</v>
      </c>
      <c r="I263" s="58" t="s">
        <v>51</v>
      </c>
      <c r="J263" s="50"/>
      <c r="K263" s="2">
        <f t="shared" si="11"/>
        <v>0</v>
      </c>
      <c r="L263" s="51">
        <f t="shared" si="12"/>
        <v>0</v>
      </c>
      <c r="N263" s="78"/>
      <c r="O263" s="78"/>
      <c r="P263" s="78"/>
      <c r="Q263" s="76"/>
      <c r="S263" s="76"/>
    </row>
    <row r="264" spans="1:19" ht="37.5" customHeight="1">
      <c r="A264" s="18" t="s">
        <v>202</v>
      </c>
      <c r="B264" s="45" t="s">
        <v>279</v>
      </c>
      <c r="C264" s="19" t="s">
        <v>272</v>
      </c>
      <c r="D264" s="20" t="s">
        <v>280</v>
      </c>
      <c r="E264" s="46" t="s">
        <v>238</v>
      </c>
      <c r="F264" s="47" t="s">
        <v>4</v>
      </c>
      <c r="G264" s="48">
        <v>13.8</v>
      </c>
      <c r="H264" s="49">
        <v>3.45</v>
      </c>
      <c r="I264" s="79" t="s">
        <v>1380</v>
      </c>
      <c r="J264" s="50"/>
      <c r="K264" s="2">
        <f t="shared" si="11"/>
        <v>0</v>
      </c>
      <c r="L264" s="51">
        <f t="shared" si="12"/>
        <v>0</v>
      </c>
      <c r="N264" s="78"/>
      <c r="O264" s="78"/>
      <c r="P264" s="78"/>
      <c r="Q264" s="76"/>
      <c r="S264" s="76"/>
    </row>
    <row r="265" spans="1:19" ht="37.5" customHeight="1">
      <c r="A265" s="18" t="s">
        <v>202</v>
      </c>
      <c r="B265" s="45" t="s">
        <v>281</v>
      </c>
      <c r="C265" s="19" t="s">
        <v>272</v>
      </c>
      <c r="D265" s="20" t="s">
        <v>282</v>
      </c>
      <c r="E265" s="62" t="s">
        <v>208</v>
      </c>
      <c r="F265" s="47" t="s">
        <v>5</v>
      </c>
      <c r="G265" s="48">
        <v>13.8</v>
      </c>
      <c r="H265" s="49">
        <v>3.45</v>
      </c>
      <c r="I265" s="58" t="s">
        <v>51</v>
      </c>
      <c r="J265" s="50"/>
      <c r="K265" s="2">
        <f t="shared" si="11"/>
        <v>0</v>
      </c>
      <c r="L265" s="51">
        <f t="shared" si="12"/>
        <v>0</v>
      </c>
      <c r="N265" s="78"/>
      <c r="O265" s="78"/>
      <c r="P265" s="78"/>
      <c r="Q265" s="76"/>
      <c r="S265" s="76"/>
    </row>
    <row r="266" spans="1:19" ht="37.5" customHeight="1">
      <c r="A266" s="18" t="s">
        <v>202</v>
      </c>
      <c r="B266" s="45" t="s">
        <v>283</v>
      </c>
      <c r="C266" s="19" t="s">
        <v>272</v>
      </c>
      <c r="D266" s="20" t="s">
        <v>282</v>
      </c>
      <c r="E266" s="62" t="s">
        <v>208</v>
      </c>
      <c r="F266" s="47" t="s">
        <v>5</v>
      </c>
      <c r="G266" s="48">
        <v>13.8</v>
      </c>
      <c r="H266" s="49">
        <v>3.45</v>
      </c>
      <c r="I266" s="60">
        <v>416</v>
      </c>
      <c r="J266" s="50"/>
      <c r="K266" s="2">
        <f t="shared" si="11"/>
        <v>0</v>
      </c>
      <c r="L266" s="51">
        <f t="shared" si="12"/>
        <v>0</v>
      </c>
      <c r="N266" s="78"/>
      <c r="O266" s="78"/>
      <c r="P266" s="78"/>
      <c r="Q266" s="76"/>
      <c r="S266" s="76"/>
    </row>
    <row r="267" spans="1:19" ht="37.5" customHeight="1">
      <c r="A267" s="18" t="s">
        <v>202</v>
      </c>
      <c r="B267" s="45" t="s">
        <v>283</v>
      </c>
      <c r="C267" s="19" t="s">
        <v>272</v>
      </c>
      <c r="D267" s="20" t="s">
        <v>284</v>
      </c>
      <c r="E267" s="62" t="s">
        <v>213</v>
      </c>
      <c r="F267" s="47" t="s">
        <v>5</v>
      </c>
      <c r="G267" s="48">
        <v>14.6</v>
      </c>
      <c r="H267" s="49">
        <v>3.6500000000000004</v>
      </c>
      <c r="I267" s="60">
        <v>58</v>
      </c>
      <c r="J267" s="50"/>
      <c r="K267" s="2">
        <f t="shared" si="11"/>
        <v>0</v>
      </c>
      <c r="L267" s="51">
        <f t="shared" si="12"/>
        <v>0</v>
      </c>
      <c r="N267" s="78"/>
      <c r="O267" s="78"/>
      <c r="P267" s="78"/>
      <c r="Q267" s="76"/>
      <c r="S267" s="76"/>
    </row>
    <row r="268" spans="1:19" ht="37.5" customHeight="1">
      <c r="A268" s="18" t="s">
        <v>202</v>
      </c>
      <c r="B268" s="45" t="s">
        <v>285</v>
      </c>
      <c r="C268" s="19" t="s">
        <v>286</v>
      </c>
      <c r="D268" s="20" t="s">
        <v>287</v>
      </c>
      <c r="E268" s="46" t="s">
        <v>263</v>
      </c>
      <c r="F268" s="47" t="s">
        <v>4</v>
      </c>
      <c r="G268" s="48">
        <v>12.8</v>
      </c>
      <c r="H268" s="49">
        <v>3.2</v>
      </c>
      <c r="I268" s="60">
        <v>1015</v>
      </c>
      <c r="J268" s="50"/>
      <c r="K268" s="2">
        <f t="shared" si="11"/>
        <v>0</v>
      </c>
      <c r="L268" s="51">
        <f t="shared" si="12"/>
        <v>0</v>
      </c>
      <c r="N268" s="78"/>
      <c r="O268" s="78"/>
      <c r="P268" s="78"/>
      <c r="Q268" s="76"/>
      <c r="S268" s="76"/>
    </row>
    <row r="269" spans="1:19" ht="37.5" customHeight="1">
      <c r="A269" s="18" t="s">
        <v>202</v>
      </c>
      <c r="B269" s="45" t="s">
        <v>285</v>
      </c>
      <c r="C269" s="19" t="s">
        <v>286</v>
      </c>
      <c r="D269" s="20" t="s">
        <v>288</v>
      </c>
      <c r="E269" s="46" t="s">
        <v>213</v>
      </c>
      <c r="F269" s="47" t="s">
        <v>4</v>
      </c>
      <c r="G269" s="48">
        <v>15.8</v>
      </c>
      <c r="H269" s="49">
        <v>3.95</v>
      </c>
      <c r="I269" s="58" t="s">
        <v>51</v>
      </c>
      <c r="J269" s="50"/>
      <c r="K269" s="2">
        <f t="shared" si="11"/>
        <v>0</v>
      </c>
      <c r="L269" s="51">
        <f t="shared" si="12"/>
        <v>0</v>
      </c>
      <c r="N269" s="78"/>
      <c r="O269" s="78"/>
      <c r="P269" s="78"/>
      <c r="Q269" s="76"/>
      <c r="S269" s="76"/>
    </row>
    <row r="270" spans="1:19" ht="37.5" customHeight="1">
      <c r="A270" s="18" t="s">
        <v>202</v>
      </c>
      <c r="B270" s="45" t="s">
        <v>285</v>
      </c>
      <c r="C270" s="19" t="s">
        <v>286</v>
      </c>
      <c r="D270" s="20" t="s">
        <v>287</v>
      </c>
      <c r="E270" s="62" t="s">
        <v>238</v>
      </c>
      <c r="F270" s="47" t="s">
        <v>276</v>
      </c>
      <c r="G270" s="48">
        <v>27.9</v>
      </c>
      <c r="H270" s="49">
        <v>7</v>
      </c>
      <c r="I270" s="79" t="s">
        <v>1391</v>
      </c>
      <c r="J270" s="50"/>
      <c r="K270" s="2">
        <f t="shared" si="11"/>
        <v>0</v>
      </c>
      <c r="L270" s="51">
        <f t="shared" si="12"/>
        <v>0</v>
      </c>
      <c r="N270" s="78"/>
      <c r="O270" s="78"/>
      <c r="P270" s="78"/>
      <c r="Q270" s="76"/>
      <c r="S270" s="76"/>
    </row>
    <row r="271" spans="1:19" ht="37.5" customHeight="1">
      <c r="A271" s="18" t="s">
        <v>202</v>
      </c>
      <c r="B271" s="45" t="s">
        <v>289</v>
      </c>
      <c r="C271" s="19" t="s">
        <v>286</v>
      </c>
      <c r="D271" s="20" t="s">
        <v>273</v>
      </c>
      <c r="E271" s="62" t="s">
        <v>263</v>
      </c>
      <c r="F271" s="47" t="s">
        <v>4</v>
      </c>
      <c r="G271" s="48">
        <v>12.8</v>
      </c>
      <c r="H271" s="49">
        <v>3.2</v>
      </c>
      <c r="I271" s="60">
        <v>1007</v>
      </c>
      <c r="J271" s="50"/>
      <c r="K271" s="2">
        <f t="shared" si="11"/>
        <v>0</v>
      </c>
      <c r="L271" s="51">
        <f t="shared" si="12"/>
        <v>0</v>
      </c>
      <c r="N271" s="78"/>
      <c r="O271" s="78"/>
      <c r="P271" s="78"/>
      <c r="Q271" s="76"/>
      <c r="S271" s="76"/>
    </row>
    <row r="272" spans="1:19" ht="37.5" customHeight="1">
      <c r="A272" s="18" t="s">
        <v>202</v>
      </c>
      <c r="B272" s="45" t="s">
        <v>289</v>
      </c>
      <c r="C272" s="19" t="s">
        <v>286</v>
      </c>
      <c r="D272" s="20" t="s">
        <v>274</v>
      </c>
      <c r="E272" s="62" t="s">
        <v>217</v>
      </c>
      <c r="F272" s="47" t="s">
        <v>4</v>
      </c>
      <c r="G272" s="48">
        <v>15.8</v>
      </c>
      <c r="H272" s="49">
        <v>3.95</v>
      </c>
      <c r="I272" s="60">
        <v>488</v>
      </c>
      <c r="J272" s="50"/>
      <c r="K272" s="2">
        <f t="shared" si="11"/>
        <v>0</v>
      </c>
      <c r="L272" s="51">
        <f t="shared" si="12"/>
        <v>0</v>
      </c>
      <c r="N272" s="78"/>
      <c r="O272" s="78"/>
      <c r="P272" s="78"/>
      <c r="Q272" s="76"/>
      <c r="S272" s="76"/>
    </row>
    <row r="273" spans="1:19" ht="37.5" customHeight="1">
      <c r="A273" s="18" t="s">
        <v>202</v>
      </c>
      <c r="B273" s="45" t="s">
        <v>289</v>
      </c>
      <c r="C273" s="19" t="s">
        <v>286</v>
      </c>
      <c r="D273" s="20" t="s">
        <v>290</v>
      </c>
      <c r="E273" s="62" t="s">
        <v>238</v>
      </c>
      <c r="F273" s="47" t="s">
        <v>276</v>
      </c>
      <c r="G273" s="48">
        <v>27.9</v>
      </c>
      <c r="H273" s="49">
        <v>7</v>
      </c>
      <c r="I273" s="79" t="s">
        <v>1391</v>
      </c>
      <c r="J273" s="50"/>
      <c r="K273" s="2">
        <f t="shared" si="11"/>
        <v>0</v>
      </c>
      <c r="L273" s="51">
        <f t="shared" si="12"/>
        <v>0</v>
      </c>
      <c r="N273" s="78"/>
      <c r="O273" s="78"/>
      <c r="P273" s="78"/>
      <c r="Q273" s="76"/>
      <c r="S273" s="76"/>
    </row>
    <row r="274" spans="1:19" ht="37.5" customHeight="1">
      <c r="A274" s="18" t="s">
        <v>202</v>
      </c>
      <c r="B274" s="45" t="s">
        <v>291</v>
      </c>
      <c r="C274" s="19" t="s">
        <v>286</v>
      </c>
      <c r="D274" s="20" t="s">
        <v>273</v>
      </c>
      <c r="E274" s="62" t="s">
        <v>1350</v>
      </c>
      <c r="F274" s="47" t="s">
        <v>4</v>
      </c>
      <c r="G274" s="48">
        <v>13.8</v>
      </c>
      <c r="H274" s="49">
        <v>3.45</v>
      </c>
      <c r="I274" s="79" t="s">
        <v>1391</v>
      </c>
      <c r="J274" s="50"/>
      <c r="K274" s="2">
        <f t="shared" si="11"/>
        <v>0</v>
      </c>
      <c r="L274" s="51">
        <f t="shared" si="12"/>
        <v>0</v>
      </c>
      <c r="N274" s="78"/>
      <c r="O274" s="78"/>
      <c r="P274" s="78"/>
      <c r="Q274" s="76"/>
      <c r="S274" s="76"/>
    </row>
    <row r="275" spans="1:19" ht="37.5" customHeight="1">
      <c r="A275" s="18" t="s">
        <v>202</v>
      </c>
      <c r="B275" s="45" t="s">
        <v>291</v>
      </c>
      <c r="C275" s="19" t="s">
        <v>286</v>
      </c>
      <c r="D275" s="20" t="s">
        <v>274</v>
      </c>
      <c r="E275" s="62" t="s">
        <v>238</v>
      </c>
      <c r="F275" s="47" t="s">
        <v>4</v>
      </c>
      <c r="G275" s="48">
        <v>16.8</v>
      </c>
      <c r="H275" s="49">
        <v>4.2</v>
      </c>
      <c r="I275" s="60">
        <v>262</v>
      </c>
      <c r="J275" s="50"/>
      <c r="K275" s="2">
        <f t="shared" si="11"/>
        <v>0</v>
      </c>
      <c r="L275" s="51">
        <f t="shared" si="12"/>
        <v>0</v>
      </c>
      <c r="N275" s="78"/>
      <c r="O275" s="78"/>
      <c r="P275" s="78"/>
      <c r="Q275" s="76"/>
      <c r="S275" s="76"/>
    </row>
    <row r="276" spans="1:19" ht="37.5" customHeight="1">
      <c r="A276" s="18" t="s">
        <v>202</v>
      </c>
      <c r="B276" s="45" t="s">
        <v>292</v>
      </c>
      <c r="C276" s="19" t="s">
        <v>293</v>
      </c>
      <c r="D276" s="20" t="s">
        <v>56</v>
      </c>
      <c r="E276" s="74" t="s">
        <v>213</v>
      </c>
      <c r="F276" s="47" t="s">
        <v>5</v>
      </c>
      <c r="G276" s="48">
        <v>8.5</v>
      </c>
      <c r="H276" s="49">
        <v>2.15</v>
      </c>
      <c r="I276" s="60">
        <v>440</v>
      </c>
      <c r="J276" s="50"/>
      <c r="K276" s="2">
        <f t="shared" si="11"/>
        <v>0</v>
      </c>
      <c r="L276" s="51">
        <f t="shared" si="12"/>
        <v>0</v>
      </c>
      <c r="N276" s="78"/>
      <c r="O276" s="78"/>
      <c r="P276" s="78"/>
      <c r="Q276" s="76"/>
      <c r="S276" s="76"/>
    </row>
    <row r="277" spans="1:19" ht="37.5" customHeight="1">
      <c r="A277" s="18" t="s">
        <v>202</v>
      </c>
      <c r="B277" s="45" t="s">
        <v>292</v>
      </c>
      <c r="C277" s="19" t="s">
        <v>293</v>
      </c>
      <c r="D277" s="20" t="s">
        <v>56</v>
      </c>
      <c r="E277" s="62" t="s">
        <v>249</v>
      </c>
      <c r="F277" s="47" t="s">
        <v>218</v>
      </c>
      <c r="G277" s="48">
        <v>18.2</v>
      </c>
      <c r="H277" s="49">
        <v>4.55</v>
      </c>
      <c r="I277" s="60">
        <v>427</v>
      </c>
      <c r="J277" s="50"/>
      <c r="K277" s="2">
        <f t="shared" si="11"/>
        <v>0</v>
      </c>
      <c r="L277" s="51">
        <f t="shared" si="12"/>
        <v>0</v>
      </c>
      <c r="N277" s="78"/>
      <c r="O277" s="78"/>
      <c r="P277" s="78"/>
      <c r="Q277" s="76"/>
      <c r="S277" s="76"/>
    </row>
    <row r="278" spans="1:19" ht="37.5" customHeight="1">
      <c r="A278" s="18" t="s">
        <v>202</v>
      </c>
      <c r="B278" s="45" t="s">
        <v>294</v>
      </c>
      <c r="C278" s="19" t="s">
        <v>293</v>
      </c>
      <c r="D278" s="20" t="s">
        <v>56</v>
      </c>
      <c r="E278" s="62" t="s">
        <v>205</v>
      </c>
      <c r="F278" s="47" t="s">
        <v>5</v>
      </c>
      <c r="G278" s="48">
        <v>11.6</v>
      </c>
      <c r="H278" s="49">
        <v>2.9000000000000004</v>
      </c>
      <c r="I278" s="60">
        <v>1847</v>
      </c>
      <c r="J278" s="50"/>
      <c r="K278" s="2">
        <f t="shared" si="11"/>
        <v>0</v>
      </c>
      <c r="L278" s="51">
        <f t="shared" si="12"/>
        <v>0</v>
      </c>
      <c r="N278" s="78"/>
      <c r="O278" s="78"/>
      <c r="P278" s="78"/>
      <c r="Q278" s="76"/>
      <c r="S278" s="76"/>
    </row>
    <row r="279" spans="1:19" ht="37.5" customHeight="1">
      <c r="A279" s="18" t="s">
        <v>202</v>
      </c>
      <c r="B279" s="45" t="s">
        <v>294</v>
      </c>
      <c r="C279" s="19" t="s">
        <v>293</v>
      </c>
      <c r="D279" s="20" t="s">
        <v>215</v>
      </c>
      <c r="E279" s="46" t="s">
        <v>208</v>
      </c>
      <c r="F279" s="47" t="s">
        <v>5</v>
      </c>
      <c r="G279" s="48">
        <v>12.6</v>
      </c>
      <c r="H279" s="49">
        <v>3.1500000000000004</v>
      </c>
      <c r="I279" s="60">
        <v>164</v>
      </c>
      <c r="J279" s="50"/>
      <c r="K279" s="2">
        <f t="shared" si="11"/>
        <v>0</v>
      </c>
      <c r="L279" s="51">
        <f t="shared" si="12"/>
        <v>0</v>
      </c>
      <c r="N279" s="78"/>
      <c r="O279" s="78"/>
      <c r="P279" s="78"/>
      <c r="Q279" s="76"/>
      <c r="S279" s="76"/>
    </row>
    <row r="280" spans="1:19" ht="37.5" customHeight="1">
      <c r="A280" s="18" t="s">
        <v>202</v>
      </c>
      <c r="B280" s="45" t="s">
        <v>294</v>
      </c>
      <c r="C280" s="19" t="s">
        <v>293</v>
      </c>
      <c r="D280" s="20" t="s">
        <v>56</v>
      </c>
      <c r="E280" s="46" t="s">
        <v>263</v>
      </c>
      <c r="F280" s="47" t="s">
        <v>218</v>
      </c>
      <c r="G280" s="48">
        <v>29.4</v>
      </c>
      <c r="H280" s="49">
        <v>7.3500000000000005</v>
      </c>
      <c r="I280" s="60">
        <v>238</v>
      </c>
      <c r="J280" s="50"/>
      <c r="K280" s="2">
        <f t="shared" si="11"/>
        <v>0</v>
      </c>
      <c r="L280" s="51">
        <f t="shared" si="12"/>
        <v>0</v>
      </c>
      <c r="N280" s="78"/>
      <c r="O280" s="78"/>
      <c r="P280" s="78"/>
      <c r="Q280" s="76"/>
      <c r="S280" s="76"/>
    </row>
    <row r="281" spans="1:19" ht="37.5" customHeight="1">
      <c r="A281" s="18" t="s">
        <v>202</v>
      </c>
      <c r="B281" s="45" t="s">
        <v>295</v>
      </c>
      <c r="C281" s="19" t="s">
        <v>293</v>
      </c>
      <c r="D281" s="20" t="s">
        <v>58</v>
      </c>
      <c r="E281" s="46" t="s">
        <v>208</v>
      </c>
      <c r="F281" s="47" t="s">
        <v>5</v>
      </c>
      <c r="G281" s="48">
        <v>11.6</v>
      </c>
      <c r="H281" s="49">
        <v>2.9000000000000004</v>
      </c>
      <c r="I281" s="58" t="s">
        <v>51</v>
      </c>
      <c r="J281" s="50"/>
      <c r="K281" s="2">
        <f t="shared" si="11"/>
        <v>0</v>
      </c>
      <c r="L281" s="51">
        <f t="shared" si="12"/>
        <v>0</v>
      </c>
      <c r="N281" s="78"/>
      <c r="O281" s="78"/>
      <c r="P281" s="78"/>
      <c r="Q281" s="76"/>
      <c r="S281" s="76"/>
    </row>
    <row r="282" spans="1:19" ht="37.5" customHeight="1">
      <c r="A282" s="18" t="s">
        <v>202</v>
      </c>
      <c r="B282" s="45" t="s">
        <v>296</v>
      </c>
      <c r="C282" s="19" t="s">
        <v>293</v>
      </c>
      <c r="D282" s="20" t="s">
        <v>58</v>
      </c>
      <c r="E282" s="46" t="s">
        <v>208</v>
      </c>
      <c r="F282" s="47" t="s">
        <v>5</v>
      </c>
      <c r="G282" s="48">
        <v>10.199999999999999</v>
      </c>
      <c r="H282" s="49">
        <v>2.5500000000000003</v>
      </c>
      <c r="I282" s="60">
        <v>242</v>
      </c>
      <c r="J282" s="50"/>
      <c r="K282" s="2">
        <f t="shared" si="11"/>
        <v>0</v>
      </c>
      <c r="L282" s="51">
        <f t="shared" si="12"/>
        <v>0</v>
      </c>
      <c r="N282" s="78"/>
      <c r="O282" s="78"/>
      <c r="P282" s="78"/>
      <c r="Q282" s="76"/>
      <c r="S282" s="76"/>
    </row>
    <row r="283" spans="1:19" ht="37.5" customHeight="1">
      <c r="A283" s="18" t="s">
        <v>202</v>
      </c>
      <c r="B283" s="45" t="s">
        <v>297</v>
      </c>
      <c r="C283" s="19" t="s">
        <v>293</v>
      </c>
      <c r="D283" s="20" t="s">
        <v>56</v>
      </c>
      <c r="E283" s="46" t="s">
        <v>208</v>
      </c>
      <c r="F283" s="47" t="s">
        <v>5</v>
      </c>
      <c r="G283" s="48">
        <v>11.6</v>
      </c>
      <c r="H283" s="49">
        <v>2.9000000000000004</v>
      </c>
      <c r="I283" s="60">
        <v>203</v>
      </c>
      <c r="J283" s="50"/>
      <c r="K283" s="2">
        <f t="shared" si="11"/>
        <v>0</v>
      </c>
      <c r="L283" s="51">
        <f t="shared" si="12"/>
        <v>0</v>
      </c>
      <c r="N283" s="78"/>
      <c r="O283" s="78"/>
      <c r="P283" s="78"/>
      <c r="Q283" s="76"/>
      <c r="S283" s="76"/>
    </row>
    <row r="284" spans="1:19" ht="37.5" customHeight="1">
      <c r="A284" s="18" t="s">
        <v>202</v>
      </c>
      <c r="B284" s="45" t="s">
        <v>298</v>
      </c>
      <c r="C284" s="19" t="s">
        <v>293</v>
      </c>
      <c r="D284" s="20" t="s">
        <v>58</v>
      </c>
      <c r="E284" s="46" t="s">
        <v>208</v>
      </c>
      <c r="F284" s="47" t="s">
        <v>5</v>
      </c>
      <c r="G284" s="48">
        <v>11.2</v>
      </c>
      <c r="H284" s="49">
        <v>2.8000000000000003</v>
      </c>
      <c r="I284" s="60">
        <v>206</v>
      </c>
      <c r="J284" s="50"/>
      <c r="K284" s="2">
        <f t="shared" si="11"/>
        <v>0</v>
      </c>
      <c r="L284" s="51">
        <f t="shared" si="12"/>
        <v>0</v>
      </c>
      <c r="N284" s="78"/>
      <c r="O284" s="78"/>
      <c r="P284" s="78"/>
      <c r="Q284" s="76"/>
      <c r="S284" s="76"/>
    </row>
    <row r="285" spans="1:19" ht="37.5" customHeight="1">
      <c r="A285" s="18" t="s">
        <v>202</v>
      </c>
      <c r="B285" s="45" t="s">
        <v>299</v>
      </c>
      <c r="C285" s="19" t="s">
        <v>293</v>
      </c>
      <c r="D285" s="20" t="s">
        <v>56</v>
      </c>
      <c r="E285" s="46" t="s">
        <v>1350</v>
      </c>
      <c r="F285" s="47" t="s">
        <v>4</v>
      </c>
      <c r="G285" s="48">
        <v>15.8</v>
      </c>
      <c r="H285" s="49">
        <v>3.95</v>
      </c>
      <c r="I285" s="60">
        <v>1856</v>
      </c>
      <c r="J285" s="50"/>
      <c r="K285" s="2">
        <f t="shared" si="11"/>
        <v>0</v>
      </c>
      <c r="L285" s="51">
        <f t="shared" si="12"/>
        <v>0</v>
      </c>
      <c r="N285" s="78"/>
      <c r="O285" s="78"/>
      <c r="P285" s="78"/>
      <c r="Q285" s="76"/>
      <c r="S285" s="76"/>
    </row>
    <row r="286" spans="1:19" ht="37.5" customHeight="1">
      <c r="A286" s="18" t="s">
        <v>202</v>
      </c>
      <c r="B286" s="45" t="s">
        <v>299</v>
      </c>
      <c r="C286" s="19" t="s">
        <v>293</v>
      </c>
      <c r="D286" s="20" t="s">
        <v>215</v>
      </c>
      <c r="E286" s="46" t="s">
        <v>205</v>
      </c>
      <c r="F286" s="47" t="s">
        <v>4</v>
      </c>
      <c r="G286" s="48">
        <v>16.899999999999999</v>
      </c>
      <c r="H286" s="49">
        <v>4.25</v>
      </c>
      <c r="I286" s="60">
        <v>167</v>
      </c>
      <c r="J286" s="50"/>
      <c r="K286" s="2">
        <f t="shared" si="11"/>
        <v>0</v>
      </c>
      <c r="L286" s="51">
        <f t="shared" si="12"/>
        <v>0</v>
      </c>
      <c r="N286" s="78"/>
      <c r="O286" s="78"/>
      <c r="P286" s="78"/>
      <c r="Q286" s="76"/>
      <c r="S286" s="76"/>
    </row>
    <row r="287" spans="1:19" ht="37.5" customHeight="1">
      <c r="A287" s="18" t="s">
        <v>202</v>
      </c>
      <c r="B287" s="45" t="s">
        <v>299</v>
      </c>
      <c r="C287" s="19" t="s">
        <v>293</v>
      </c>
      <c r="D287" s="20" t="s">
        <v>58</v>
      </c>
      <c r="E287" s="74" t="s">
        <v>208</v>
      </c>
      <c r="F287" s="47" t="s">
        <v>7</v>
      </c>
      <c r="G287" s="48">
        <v>29.4</v>
      </c>
      <c r="H287" s="49">
        <v>7.3500000000000005</v>
      </c>
      <c r="I287" s="60">
        <v>224</v>
      </c>
      <c r="J287" s="50"/>
      <c r="K287" s="2">
        <f t="shared" si="11"/>
        <v>0</v>
      </c>
      <c r="L287" s="51">
        <f t="shared" si="12"/>
        <v>0</v>
      </c>
      <c r="N287" s="78"/>
      <c r="O287" s="78"/>
      <c r="P287" s="78"/>
      <c r="Q287" s="76"/>
      <c r="S287" s="76"/>
    </row>
    <row r="288" spans="1:19" ht="37.5" customHeight="1">
      <c r="A288" s="18" t="s">
        <v>202</v>
      </c>
      <c r="B288" s="45" t="s">
        <v>300</v>
      </c>
      <c r="C288" s="19" t="s">
        <v>293</v>
      </c>
      <c r="D288" s="20" t="s">
        <v>56</v>
      </c>
      <c r="E288" s="46" t="s">
        <v>242</v>
      </c>
      <c r="F288" s="47" t="s">
        <v>5</v>
      </c>
      <c r="G288" s="48">
        <v>8.5</v>
      </c>
      <c r="H288" s="49">
        <v>2.15</v>
      </c>
      <c r="I288" s="60">
        <v>1347</v>
      </c>
      <c r="J288" s="50"/>
      <c r="K288" s="2">
        <f t="shared" si="11"/>
        <v>0</v>
      </c>
      <c r="L288" s="51">
        <f t="shared" si="12"/>
        <v>0</v>
      </c>
      <c r="N288" s="78"/>
      <c r="O288" s="78"/>
      <c r="P288" s="78"/>
      <c r="Q288" s="76"/>
      <c r="S288" s="76"/>
    </row>
    <row r="289" spans="1:19" ht="37.5" customHeight="1">
      <c r="A289" s="18" t="s">
        <v>202</v>
      </c>
      <c r="B289" s="45" t="s">
        <v>300</v>
      </c>
      <c r="C289" s="19" t="s">
        <v>293</v>
      </c>
      <c r="D289" s="20" t="s">
        <v>56</v>
      </c>
      <c r="E289" s="46" t="s">
        <v>302</v>
      </c>
      <c r="F289" s="47" t="s">
        <v>218</v>
      </c>
      <c r="G289" s="48">
        <v>26.5</v>
      </c>
      <c r="H289" s="49">
        <v>6.65</v>
      </c>
      <c r="I289" s="60">
        <v>206</v>
      </c>
      <c r="J289" s="50"/>
      <c r="K289" s="2">
        <f t="shared" si="11"/>
        <v>0</v>
      </c>
      <c r="L289" s="51">
        <f t="shared" si="12"/>
        <v>0</v>
      </c>
      <c r="N289" s="78"/>
      <c r="O289" s="78"/>
      <c r="P289" s="78"/>
      <c r="Q289" s="76"/>
      <c r="S289" s="76"/>
    </row>
    <row r="290" spans="1:19" ht="37.5" customHeight="1">
      <c r="A290" s="18" t="s">
        <v>202</v>
      </c>
      <c r="B290" s="45" t="s">
        <v>303</v>
      </c>
      <c r="C290" s="19" t="s">
        <v>293</v>
      </c>
      <c r="D290" s="20" t="s">
        <v>215</v>
      </c>
      <c r="E290" s="46" t="s">
        <v>213</v>
      </c>
      <c r="F290" s="47" t="s">
        <v>5</v>
      </c>
      <c r="G290" s="48">
        <v>9.9</v>
      </c>
      <c r="H290" s="49">
        <v>2.5</v>
      </c>
      <c r="I290" s="60">
        <v>71</v>
      </c>
      <c r="J290" s="50"/>
      <c r="K290" s="2">
        <f t="shared" si="11"/>
        <v>0</v>
      </c>
      <c r="L290" s="51">
        <f t="shared" si="12"/>
        <v>0</v>
      </c>
      <c r="N290" s="78"/>
      <c r="O290" s="78"/>
      <c r="P290" s="78"/>
      <c r="Q290" s="76"/>
      <c r="S290" s="76"/>
    </row>
    <row r="291" spans="1:19" ht="37.5" customHeight="1">
      <c r="A291" s="18" t="s">
        <v>202</v>
      </c>
      <c r="B291" s="45" t="s">
        <v>303</v>
      </c>
      <c r="C291" s="19" t="s">
        <v>293</v>
      </c>
      <c r="D291" s="20" t="s">
        <v>1356</v>
      </c>
      <c r="E291" s="46" t="s">
        <v>238</v>
      </c>
      <c r="F291" s="47" t="s">
        <v>218</v>
      </c>
      <c r="G291" s="48">
        <v>29.4</v>
      </c>
      <c r="H291" s="49">
        <v>7.3500000000000005</v>
      </c>
      <c r="I291" s="60">
        <v>64</v>
      </c>
      <c r="J291" s="50"/>
      <c r="K291" s="2">
        <f t="shared" si="11"/>
        <v>0</v>
      </c>
      <c r="L291" s="51">
        <f t="shared" si="12"/>
        <v>0</v>
      </c>
      <c r="N291" s="78"/>
      <c r="O291" s="78"/>
      <c r="P291" s="78"/>
      <c r="Q291" s="76"/>
      <c r="S291" s="76"/>
    </row>
    <row r="292" spans="1:19" ht="37.5" customHeight="1">
      <c r="A292" s="18" t="s">
        <v>202</v>
      </c>
      <c r="B292" s="45" t="s">
        <v>304</v>
      </c>
      <c r="C292" s="19" t="s">
        <v>293</v>
      </c>
      <c r="D292" s="20" t="s">
        <v>58</v>
      </c>
      <c r="E292" s="46" t="s">
        <v>208</v>
      </c>
      <c r="F292" s="47" t="s">
        <v>4</v>
      </c>
      <c r="G292" s="48">
        <v>10.9</v>
      </c>
      <c r="H292" s="49">
        <v>2.75</v>
      </c>
      <c r="I292" s="58" t="s">
        <v>51</v>
      </c>
      <c r="J292" s="50"/>
      <c r="K292" s="2">
        <f t="shared" si="11"/>
        <v>0</v>
      </c>
      <c r="L292" s="51">
        <f t="shared" si="12"/>
        <v>0</v>
      </c>
      <c r="N292" s="78"/>
      <c r="O292" s="78"/>
      <c r="P292" s="78"/>
      <c r="Q292" s="76"/>
      <c r="S292" s="76"/>
    </row>
    <row r="293" spans="1:19" ht="37.5" customHeight="1">
      <c r="A293" s="18" t="s">
        <v>202</v>
      </c>
      <c r="B293" s="45" t="s">
        <v>305</v>
      </c>
      <c r="C293" s="19" t="s">
        <v>293</v>
      </c>
      <c r="D293" s="20" t="s">
        <v>215</v>
      </c>
      <c r="E293" s="46" t="s">
        <v>208</v>
      </c>
      <c r="F293" s="47" t="s">
        <v>5</v>
      </c>
      <c r="G293" s="48">
        <v>12.8</v>
      </c>
      <c r="H293" s="49">
        <v>3.2</v>
      </c>
      <c r="I293" s="60">
        <v>288</v>
      </c>
      <c r="J293" s="50"/>
      <c r="K293" s="2">
        <f t="shared" si="11"/>
        <v>0</v>
      </c>
      <c r="L293" s="51">
        <f t="shared" si="12"/>
        <v>0</v>
      </c>
      <c r="N293" s="78"/>
      <c r="O293" s="78"/>
      <c r="P293" s="78"/>
      <c r="Q293" s="76"/>
      <c r="S293" s="76"/>
    </row>
    <row r="294" spans="1:19" ht="37.5" customHeight="1">
      <c r="A294" s="18" t="s">
        <v>202</v>
      </c>
      <c r="B294" s="45" t="s">
        <v>305</v>
      </c>
      <c r="C294" s="19" t="s">
        <v>293</v>
      </c>
      <c r="D294" s="20" t="s">
        <v>105</v>
      </c>
      <c r="E294" s="62" t="s">
        <v>213</v>
      </c>
      <c r="F294" s="47" t="s">
        <v>218</v>
      </c>
      <c r="G294" s="48">
        <v>27.5</v>
      </c>
      <c r="H294" s="49">
        <v>6.9</v>
      </c>
      <c r="I294" s="79" t="s">
        <v>1391</v>
      </c>
      <c r="J294" s="50"/>
      <c r="K294" s="2">
        <f t="shared" si="11"/>
        <v>0</v>
      </c>
      <c r="L294" s="51">
        <f t="shared" si="12"/>
        <v>0</v>
      </c>
      <c r="N294" s="78"/>
      <c r="O294" s="78"/>
      <c r="P294" s="78"/>
      <c r="Q294" s="76"/>
      <c r="S294" s="76"/>
    </row>
    <row r="295" spans="1:19" ht="37.5" customHeight="1">
      <c r="A295" s="18" t="s">
        <v>202</v>
      </c>
      <c r="B295" s="45" t="s">
        <v>306</v>
      </c>
      <c r="C295" s="19" t="s">
        <v>293</v>
      </c>
      <c r="D295" s="20" t="s">
        <v>215</v>
      </c>
      <c r="E295" s="46" t="s">
        <v>213</v>
      </c>
      <c r="F295" s="47" t="s">
        <v>5</v>
      </c>
      <c r="G295" s="48">
        <v>10.9</v>
      </c>
      <c r="H295" s="49">
        <v>2.75</v>
      </c>
      <c r="I295" s="58" t="s">
        <v>51</v>
      </c>
      <c r="J295" s="50"/>
      <c r="K295" s="2">
        <f t="shared" si="11"/>
        <v>0</v>
      </c>
      <c r="L295" s="51">
        <f t="shared" si="12"/>
        <v>0</v>
      </c>
      <c r="N295" s="78"/>
      <c r="O295" s="78"/>
      <c r="P295" s="78"/>
      <c r="Q295" s="76"/>
      <c r="S295" s="76"/>
    </row>
    <row r="296" spans="1:19" ht="37.5" customHeight="1">
      <c r="A296" s="18" t="s">
        <v>202</v>
      </c>
      <c r="B296" s="45" t="s">
        <v>308</v>
      </c>
      <c r="C296" s="19" t="s">
        <v>307</v>
      </c>
      <c r="D296" s="20" t="s">
        <v>58</v>
      </c>
      <c r="E296" s="46" t="s">
        <v>208</v>
      </c>
      <c r="F296" s="47" t="s">
        <v>4</v>
      </c>
      <c r="G296" s="48">
        <v>15.3</v>
      </c>
      <c r="H296" s="49">
        <v>3.85</v>
      </c>
      <c r="I296" s="79" t="s">
        <v>1391</v>
      </c>
      <c r="J296" s="50"/>
      <c r="K296" s="2">
        <f t="shared" si="11"/>
        <v>0</v>
      </c>
      <c r="L296" s="51">
        <f t="shared" si="12"/>
        <v>0</v>
      </c>
      <c r="N296" s="78"/>
      <c r="O296" s="78"/>
      <c r="P296" s="78"/>
      <c r="Q296" s="76"/>
      <c r="S296" s="76"/>
    </row>
    <row r="297" spans="1:19" ht="37.5" customHeight="1">
      <c r="A297" s="18" t="s">
        <v>202</v>
      </c>
      <c r="B297" s="45" t="s">
        <v>309</v>
      </c>
      <c r="C297" s="19" t="s">
        <v>307</v>
      </c>
      <c r="D297" s="20" t="s">
        <v>58</v>
      </c>
      <c r="E297" s="46" t="s">
        <v>253</v>
      </c>
      <c r="F297" s="47" t="s">
        <v>5</v>
      </c>
      <c r="G297" s="48">
        <v>15.5</v>
      </c>
      <c r="H297" s="49">
        <v>3.9000000000000004</v>
      </c>
      <c r="I297" s="79" t="s">
        <v>1391</v>
      </c>
      <c r="J297" s="50"/>
      <c r="K297" s="2">
        <f t="shared" si="11"/>
        <v>0</v>
      </c>
      <c r="L297" s="51">
        <f t="shared" si="12"/>
        <v>0</v>
      </c>
      <c r="N297" s="78"/>
      <c r="O297" s="78"/>
      <c r="P297" s="78"/>
      <c r="Q297" s="76"/>
      <c r="S297" s="76"/>
    </row>
    <row r="298" spans="1:19" ht="37.5" customHeight="1">
      <c r="A298" s="18" t="s">
        <v>202</v>
      </c>
      <c r="B298" s="45" t="s">
        <v>310</v>
      </c>
      <c r="C298" s="19" t="s">
        <v>311</v>
      </c>
      <c r="D298" s="20" t="s">
        <v>1356</v>
      </c>
      <c r="E298" s="46" t="s">
        <v>1350</v>
      </c>
      <c r="F298" s="47" t="s">
        <v>5</v>
      </c>
      <c r="G298" s="48">
        <v>13.5</v>
      </c>
      <c r="H298" s="49">
        <v>3.4000000000000004</v>
      </c>
      <c r="I298" s="60">
        <v>298</v>
      </c>
      <c r="J298" s="50"/>
      <c r="K298" s="2">
        <f t="shared" si="11"/>
        <v>0</v>
      </c>
      <c r="L298" s="51">
        <f t="shared" si="12"/>
        <v>0</v>
      </c>
      <c r="N298" s="78"/>
      <c r="O298" s="78"/>
      <c r="P298" s="78"/>
      <c r="Q298" s="76"/>
      <c r="S298" s="76"/>
    </row>
    <row r="299" spans="1:19" ht="37.5" customHeight="1">
      <c r="A299" s="18" t="s">
        <v>312</v>
      </c>
      <c r="B299" s="45" t="s">
        <v>1133</v>
      </c>
      <c r="C299" s="19" t="s">
        <v>313</v>
      </c>
      <c r="D299" s="20" t="s">
        <v>1356</v>
      </c>
      <c r="E299" s="46" t="s">
        <v>213</v>
      </c>
      <c r="F299" s="47" t="s">
        <v>7</v>
      </c>
      <c r="G299" s="48">
        <v>68.900000000000006</v>
      </c>
      <c r="H299" s="49">
        <v>17.25</v>
      </c>
      <c r="I299" s="58" t="s">
        <v>51</v>
      </c>
      <c r="J299" s="50"/>
      <c r="K299" s="2">
        <f t="shared" si="11"/>
        <v>0</v>
      </c>
      <c r="L299" s="51">
        <f t="shared" si="12"/>
        <v>0</v>
      </c>
      <c r="N299" s="78"/>
      <c r="O299" s="78"/>
      <c r="P299" s="78"/>
      <c r="Q299" s="76"/>
      <c r="S299" s="76"/>
    </row>
    <row r="300" spans="1:19" ht="37.5" customHeight="1">
      <c r="A300" s="18" t="s">
        <v>312</v>
      </c>
      <c r="B300" s="45" t="s">
        <v>314</v>
      </c>
      <c r="C300" s="19" t="s">
        <v>315</v>
      </c>
      <c r="D300" s="20" t="s">
        <v>105</v>
      </c>
      <c r="E300" s="74" t="s">
        <v>208</v>
      </c>
      <c r="F300" s="47" t="s">
        <v>4</v>
      </c>
      <c r="G300" s="48">
        <v>56</v>
      </c>
      <c r="H300" s="49">
        <v>14</v>
      </c>
      <c r="I300" s="58" t="s">
        <v>51</v>
      </c>
      <c r="J300" s="50"/>
      <c r="K300" s="2">
        <f t="shared" si="11"/>
        <v>0</v>
      </c>
      <c r="L300" s="51">
        <f t="shared" si="12"/>
        <v>0</v>
      </c>
      <c r="N300" s="78"/>
      <c r="O300" s="78"/>
      <c r="P300" s="78"/>
      <c r="Q300" s="76"/>
      <c r="S300" s="76"/>
    </row>
    <row r="301" spans="1:19" ht="37.5" customHeight="1">
      <c r="A301" s="18" t="s">
        <v>312</v>
      </c>
      <c r="B301" s="45" t="s">
        <v>1258</v>
      </c>
      <c r="C301" s="19" t="s">
        <v>1249</v>
      </c>
      <c r="D301" s="20" t="s">
        <v>318</v>
      </c>
      <c r="E301" s="46" t="s">
        <v>544</v>
      </c>
      <c r="F301" s="47" t="s">
        <v>7</v>
      </c>
      <c r="G301" s="48">
        <v>90</v>
      </c>
      <c r="H301" s="49">
        <v>22.5</v>
      </c>
      <c r="I301" s="60">
        <v>16</v>
      </c>
      <c r="J301" s="50"/>
      <c r="K301" s="2">
        <f t="shared" si="11"/>
        <v>0</v>
      </c>
      <c r="L301" s="51">
        <f t="shared" si="12"/>
        <v>0</v>
      </c>
      <c r="N301" s="78"/>
      <c r="O301" s="78"/>
      <c r="P301" s="78"/>
      <c r="Q301" s="76"/>
      <c r="S301" s="76"/>
    </row>
    <row r="302" spans="1:19" ht="37.5" customHeight="1">
      <c r="A302" s="18" t="s">
        <v>312</v>
      </c>
      <c r="B302" s="45" t="s">
        <v>216</v>
      </c>
      <c r="C302" s="19" t="s">
        <v>214</v>
      </c>
      <c r="D302" s="20" t="s">
        <v>316</v>
      </c>
      <c r="E302" s="46" t="s">
        <v>1210</v>
      </c>
      <c r="F302" s="47" t="s">
        <v>7</v>
      </c>
      <c r="G302" s="48">
        <v>83.5</v>
      </c>
      <c r="H302" s="49">
        <v>20.900000000000002</v>
      </c>
      <c r="I302" s="58" t="s">
        <v>51</v>
      </c>
      <c r="J302" s="50"/>
      <c r="K302" s="2">
        <f t="shared" ref="K302:K365" si="13">G302*J302</f>
        <v>0</v>
      </c>
      <c r="L302" s="51">
        <f t="shared" ref="L302:L365" si="14">H302*J302</f>
        <v>0</v>
      </c>
      <c r="N302" s="78"/>
      <c r="O302" s="78"/>
      <c r="P302" s="78"/>
      <c r="Q302" s="76"/>
      <c r="S302" s="76"/>
    </row>
    <row r="303" spans="1:19" ht="37.5" customHeight="1">
      <c r="A303" s="18" t="s">
        <v>312</v>
      </c>
      <c r="B303" s="45" t="s">
        <v>1207</v>
      </c>
      <c r="C303" s="19" t="s">
        <v>214</v>
      </c>
      <c r="D303" s="20" t="s">
        <v>316</v>
      </c>
      <c r="E303" s="46" t="s">
        <v>1210</v>
      </c>
      <c r="F303" s="47" t="s">
        <v>7</v>
      </c>
      <c r="G303" s="48">
        <v>83.5</v>
      </c>
      <c r="H303" s="49">
        <v>20.900000000000002</v>
      </c>
      <c r="I303" s="60">
        <v>1</v>
      </c>
      <c r="J303" s="50"/>
      <c r="K303" s="2">
        <f t="shared" si="13"/>
        <v>0</v>
      </c>
      <c r="L303" s="51">
        <f t="shared" si="14"/>
        <v>0</v>
      </c>
      <c r="N303" s="78"/>
      <c r="O303" s="78"/>
      <c r="P303" s="78"/>
      <c r="Q303" s="76"/>
      <c r="S303" s="76"/>
    </row>
    <row r="304" spans="1:19" ht="37.5" customHeight="1">
      <c r="A304" s="18" t="s">
        <v>312</v>
      </c>
      <c r="B304" s="45" t="s">
        <v>1208</v>
      </c>
      <c r="C304" s="19" t="s">
        <v>224</v>
      </c>
      <c r="D304" s="20" t="s">
        <v>316</v>
      </c>
      <c r="E304" s="46" t="s">
        <v>1211</v>
      </c>
      <c r="F304" s="47" t="s">
        <v>7</v>
      </c>
      <c r="G304" s="48">
        <v>83.5</v>
      </c>
      <c r="H304" s="49">
        <v>20.900000000000002</v>
      </c>
      <c r="I304" s="58" t="s">
        <v>51</v>
      </c>
      <c r="J304" s="50"/>
      <c r="K304" s="2">
        <f t="shared" si="13"/>
        <v>0</v>
      </c>
      <c r="L304" s="51">
        <f t="shared" si="14"/>
        <v>0</v>
      </c>
      <c r="N304" s="78"/>
      <c r="O304" s="78"/>
      <c r="P304" s="78"/>
      <c r="Q304" s="76"/>
      <c r="S304" s="76"/>
    </row>
    <row r="305" spans="1:19" ht="37.5" customHeight="1">
      <c r="A305" s="18" t="s">
        <v>312</v>
      </c>
      <c r="B305" s="45" t="s">
        <v>229</v>
      </c>
      <c r="C305" s="19" t="s">
        <v>224</v>
      </c>
      <c r="D305" s="20" t="s">
        <v>318</v>
      </c>
      <c r="E305" s="62" t="s">
        <v>319</v>
      </c>
      <c r="F305" s="47" t="s">
        <v>7</v>
      </c>
      <c r="G305" s="48">
        <v>83.5</v>
      </c>
      <c r="H305" s="49">
        <v>20.900000000000002</v>
      </c>
      <c r="I305" s="60">
        <v>1</v>
      </c>
      <c r="J305" s="50"/>
      <c r="K305" s="2">
        <f t="shared" si="13"/>
        <v>0</v>
      </c>
      <c r="L305" s="51">
        <f t="shared" si="14"/>
        <v>0</v>
      </c>
      <c r="N305" s="78"/>
      <c r="O305" s="78"/>
      <c r="P305" s="78"/>
      <c r="Q305" s="76"/>
      <c r="S305" s="76"/>
    </row>
    <row r="306" spans="1:19" ht="37.5" customHeight="1">
      <c r="A306" s="18" t="s">
        <v>312</v>
      </c>
      <c r="B306" s="45" t="s">
        <v>320</v>
      </c>
      <c r="C306" s="19" t="s">
        <v>251</v>
      </c>
      <c r="D306" s="20" t="s">
        <v>316</v>
      </c>
      <c r="E306" s="46" t="s">
        <v>569</v>
      </c>
      <c r="F306" s="47" t="s">
        <v>7</v>
      </c>
      <c r="G306" s="48">
        <v>83.5</v>
      </c>
      <c r="H306" s="49">
        <v>20.900000000000002</v>
      </c>
      <c r="I306" s="60">
        <v>1</v>
      </c>
      <c r="J306" s="50"/>
      <c r="K306" s="2">
        <f t="shared" si="13"/>
        <v>0</v>
      </c>
      <c r="L306" s="51">
        <f t="shared" si="14"/>
        <v>0</v>
      </c>
      <c r="N306" s="78"/>
      <c r="O306" s="78"/>
      <c r="P306" s="78"/>
      <c r="Q306" s="76"/>
      <c r="S306" s="76"/>
    </row>
    <row r="307" spans="1:19" ht="37.5" customHeight="1">
      <c r="A307" s="18" t="s">
        <v>312</v>
      </c>
      <c r="B307" s="45" t="s">
        <v>252</v>
      </c>
      <c r="C307" s="19" t="s">
        <v>251</v>
      </c>
      <c r="D307" s="20" t="s">
        <v>318</v>
      </c>
      <c r="E307" s="46" t="s">
        <v>1212</v>
      </c>
      <c r="F307" s="47" t="s">
        <v>7</v>
      </c>
      <c r="G307" s="48">
        <v>83.5</v>
      </c>
      <c r="H307" s="49">
        <v>20.900000000000002</v>
      </c>
      <c r="I307" s="60">
        <v>3</v>
      </c>
      <c r="J307" s="50"/>
      <c r="K307" s="2">
        <f t="shared" si="13"/>
        <v>0</v>
      </c>
      <c r="L307" s="51">
        <f t="shared" si="14"/>
        <v>0</v>
      </c>
      <c r="N307" s="78"/>
      <c r="O307" s="78"/>
      <c r="P307" s="78"/>
      <c r="Q307" s="76"/>
      <c r="S307" s="76"/>
    </row>
    <row r="308" spans="1:19" ht="37.5" customHeight="1">
      <c r="A308" s="18" t="s">
        <v>312</v>
      </c>
      <c r="B308" s="45" t="s">
        <v>321</v>
      </c>
      <c r="C308" s="19" t="s">
        <v>251</v>
      </c>
      <c r="D308" s="20" t="s">
        <v>316</v>
      </c>
      <c r="E308" s="46" t="s">
        <v>322</v>
      </c>
      <c r="F308" s="47" t="s">
        <v>7</v>
      </c>
      <c r="G308" s="48">
        <v>83.5</v>
      </c>
      <c r="H308" s="49">
        <v>20.900000000000002</v>
      </c>
      <c r="I308" s="60">
        <v>1</v>
      </c>
      <c r="J308" s="50"/>
      <c r="K308" s="2">
        <f t="shared" si="13"/>
        <v>0</v>
      </c>
      <c r="L308" s="51">
        <f t="shared" si="14"/>
        <v>0</v>
      </c>
      <c r="N308" s="78"/>
      <c r="O308" s="78"/>
      <c r="P308" s="78"/>
      <c r="Q308" s="76"/>
      <c r="S308" s="76"/>
    </row>
    <row r="309" spans="1:19" ht="37.5" customHeight="1">
      <c r="A309" s="18" t="s">
        <v>312</v>
      </c>
      <c r="B309" s="45" t="s">
        <v>324</v>
      </c>
      <c r="C309" s="19" t="s">
        <v>262</v>
      </c>
      <c r="D309" s="20" t="s">
        <v>318</v>
      </c>
      <c r="E309" s="46" t="s">
        <v>325</v>
      </c>
      <c r="F309" s="47" t="s">
        <v>7</v>
      </c>
      <c r="G309" s="48">
        <v>81.900000000000006</v>
      </c>
      <c r="H309" s="49">
        <v>20.5</v>
      </c>
      <c r="I309" s="60">
        <v>5</v>
      </c>
      <c r="J309" s="50"/>
      <c r="K309" s="2">
        <f t="shared" si="13"/>
        <v>0</v>
      </c>
      <c r="L309" s="51">
        <f t="shared" si="14"/>
        <v>0</v>
      </c>
      <c r="N309" s="78"/>
      <c r="O309" s="78"/>
      <c r="P309" s="78"/>
      <c r="Q309" s="76"/>
      <c r="S309" s="76"/>
    </row>
    <row r="310" spans="1:19" ht="37.5" customHeight="1">
      <c r="A310" s="18" t="s">
        <v>312</v>
      </c>
      <c r="B310" s="45" t="s">
        <v>324</v>
      </c>
      <c r="C310" s="19" t="s">
        <v>262</v>
      </c>
      <c r="D310" s="20" t="s">
        <v>318</v>
      </c>
      <c r="E310" s="46" t="s">
        <v>1196</v>
      </c>
      <c r="F310" s="47" t="s">
        <v>7</v>
      </c>
      <c r="G310" s="48">
        <v>89.9</v>
      </c>
      <c r="H310" s="49">
        <v>22.5</v>
      </c>
      <c r="I310" s="60">
        <v>54</v>
      </c>
      <c r="J310" s="50"/>
      <c r="K310" s="2">
        <f t="shared" si="13"/>
        <v>0</v>
      </c>
      <c r="L310" s="51">
        <f t="shared" si="14"/>
        <v>0</v>
      </c>
      <c r="N310" s="78"/>
      <c r="O310" s="78"/>
      <c r="P310" s="78"/>
      <c r="Q310" s="76"/>
      <c r="S310" s="76"/>
    </row>
    <row r="311" spans="1:19" ht="37.5" customHeight="1">
      <c r="A311" s="18" t="s">
        <v>312</v>
      </c>
      <c r="B311" s="45" t="s">
        <v>327</v>
      </c>
      <c r="C311" s="19" t="s">
        <v>328</v>
      </c>
      <c r="D311" s="20" t="s">
        <v>105</v>
      </c>
      <c r="E311" s="46" t="s">
        <v>329</v>
      </c>
      <c r="F311" s="47" t="s">
        <v>7</v>
      </c>
      <c r="G311" s="48">
        <v>68.900000000000006</v>
      </c>
      <c r="H311" s="49">
        <v>17.25</v>
      </c>
      <c r="I311" s="58" t="s">
        <v>51</v>
      </c>
      <c r="J311" s="50"/>
      <c r="K311" s="2">
        <f t="shared" si="13"/>
        <v>0</v>
      </c>
      <c r="L311" s="51">
        <f t="shared" si="14"/>
        <v>0</v>
      </c>
      <c r="N311" s="78"/>
      <c r="O311" s="78"/>
      <c r="P311" s="78"/>
      <c r="Q311" s="76"/>
      <c r="S311" s="76"/>
    </row>
    <row r="312" spans="1:19" ht="37.5" customHeight="1">
      <c r="A312" s="18" t="s">
        <v>312</v>
      </c>
      <c r="B312" s="45" t="s">
        <v>330</v>
      </c>
      <c r="C312" s="19" t="s">
        <v>1243</v>
      </c>
      <c r="D312" s="20" t="s">
        <v>1356</v>
      </c>
      <c r="E312" s="46" t="s">
        <v>213</v>
      </c>
      <c r="F312" s="47" t="s">
        <v>7</v>
      </c>
      <c r="G312" s="48">
        <v>68.900000000000006</v>
      </c>
      <c r="H312" s="49">
        <v>17.25</v>
      </c>
      <c r="I312" s="60">
        <v>41</v>
      </c>
      <c r="J312" s="50"/>
      <c r="K312" s="2">
        <f t="shared" si="13"/>
        <v>0</v>
      </c>
      <c r="L312" s="51">
        <f t="shared" si="14"/>
        <v>0</v>
      </c>
      <c r="N312" s="78"/>
      <c r="O312" s="78"/>
      <c r="P312" s="78"/>
      <c r="Q312" s="76"/>
      <c r="S312" s="76"/>
    </row>
    <row r="313" spans="1:19" ht="37.5" customHeight="1">
      <c r="A313" s="18" t="s">
        <v>312</v>
      </c>
      <c r="B313" s="45" t="s">
        <v>331</v>
      </c>
      <c r="C313" s="19" t="s">
        <v>1243</v>
      </c>
      <c r="D313" s="20" t="s">
        <v>1356</v>
      </c>
      <c r="E313" s="46" t="s">
        <v>236</v>
      </c>
      <c r="F313" s="47" t="s">
        <v>7</v>
      </c>
      <c r="G313" s="48">
        <v>68.900000000000006</v>
      </c>
      <c r="H313" s="49">
        <v>17.25</v>
      </c>
      <c r="I313" s="58" t="s">
        <v>51</v>
      </c>
      <c r="J313" s="50"/>
      <c r="K313" s="2">
        <f t="shared" si="13"/>
        <v>0</v>
      </c>
      <c r="L313" s="51">
        <f t="shared" si="14"/>
        <v>0</v>
      </c>
      <c r="N313" s="78"/>
      <c r="O313" s="78"/>
      <c r="P313" s="78"/>
      <c r="Q313" s="76"/>
      <c r="S313" s="76"/>
    </row>
    <row r="314" spans="1:19" ht="37.5" customHeight="1">
      <c r="A314" s="18" t="s">
        <v>312</v>
      </c>
      <c r="B314" s="45" t="s">
        <v>332</v>
      </c>
      <c r="C314" s="19" t="s">
        <v>265</v>
      </c>
      <c r="D314" s="20" t="s">
        <v>1356</v>
      </c>
      <c r="E314" s="46" t="s">
        <v>208</v>
      </c>
      <c r="F314" s="47" t="s">
        <v>7</v>
      </c>
      <c r="G314" s="48">
        <v>68.900000000000006</v>
      </c>
      <c r="H314" s="49">
        <v>17.25</v>
      </c>
      <c r="I314" s="60">
        <v>35</v>
      </c>
      <c r="J314" s="50"/>
      <c r="K314" s="2">
        <f t="shared" si="13"/>
        <v>0</v>
      </c>
      <c r="L314" s="51">
        <f t="shared" si="14"/>
        <v>0</v>
      </c>
      <c r="N314" s="78"/>
      <c r="O314" s="78"/>
      <c r="P314" s="78"/>
      <c r="Q314" s="76"/>
      <c r="S314" s="76"/>
    </row>
    <row r="315" spans="1:19" ht="37.5" customHeight="1">
      <c r="A315" s="18" t="s">
        <v>312</v>
      </c>
      <c r="B315" s="45" t="s">
        <v>332</v>
      </c>
      <c r="C315" s="19" t="s">
        <v>265</v>
      </c>
      <c r="D315" s="20" t="s">
        <v>318</v>
      </c>
      <c r="E315" s="46" t="s">
        <v>1197</v>
      </c>
      <c r="F315" s="47" t="s">
        <v>7</v>
      </c>
      <c r="G315" s="48">
        <v>89.9</v>
      </c>
      <c r="H315" s="49">
        <v>22.5</v>
      </c>
      <c r="I315" s="60">
        <v>27</v>
      </c>
      <c r="J315" s="50"/>
      <c r="K315" s="2">
        <f t="shared" si="13"/>
        <v>0</v>
      </c>
      <c r="L315" s="51">
        <f t="shared" si="14"/>
        <v>0</v>
      </c>
      <c r="N315" s="78"/>
      <c r="O315" s="78"/>
      <c r="P315" s="78"/>
      <c r="Q315" s="76"/>
      <c r="S315" s="76"/>
    </row>
    <row r="316" spans="1:19" ht="37.5" customHeight="1">
      <c r="A316" s="18" t="s">
        <v>312</v>
      </c>
      <c r="B316" s="45" t="s">
        <v>334</v>
      </c>
      <c r="C316" s="19" t="s">
        <v>265</v>
      </c>
      <c r="D316" s="20" t="s">
        <v>105</v>
      </c>
      <c r="E316" s="46" t="s">
        <v>263</v>
      </c>
      <c r="F316" s="47" t="s">
        <v>7</v>
      </c>
      <c r="G316" s="48">
        <v>68.900000000000006</v>
      </c>
      <c r="H316" s="49">
        <v>17.25</v>
      </c>
      <c r="I316" s="60">
        <v>65</v>
      </c>
      <c r="J316" s="50"/>
      <c r="K316" s="2">
        <f t="shared" si="13"/>
        <v>0</v>
      </c>
      <c r="L316" s="51">
        <f t="shared" si="14"/>
        <v>0</v>
      </c>
      <c r="N316" s="78"/>
      <c r="O316" s="78"/>
      <c r="P316" s="78"/>
      <c r="Q316" s="76"/>
      <c r="S316" s="76"/>
    </row>
    <row r="317" spans="1:19" ht="37.5" customHeight="1">
      <c r="A317" s="18" t="s">
        <v>312</v>
      </c>
      <c r="B317" s="45" t="s">
        <v>335</v>
      </c>
      <c r="C317" s="19" t="s">
        <v>265</v>
      </c>
      <c r="D317" s="20" t="s">
        <v>1356</v>
      </c>
      <c r="E317" s="46" t="s">
        <v>336</v>
      </c>
      <c r="F317" s="47" t="s">
        <v>4</v>
      </c>
      <c r="G317" s="48">
        <v>50.5</v>
      </c>
      <c r="H317" s="49">
        <v>12.65</v>
      </c>
      <c r="I317" s="60">
        <v>3</v>
      </c>
      <c r="J317" s="50"/>
      <c r="K317" s="2">
        <f t="shared" si="13"/>
        <v>0</v>
      </c>
      <c r="L317" s="51">
        <f t="shared" si="14"/>
        <v>0</v>
      </c>
      <c r="N317" s="78"/>
      <c r="O317" s="78"/>
      <c r="P317" s="78"/>
      <c r="Q317" s="76"/>
      <c r="S317" s="76"/>
    </row>
    <row r="318" spans="1:19" ht="37.5" customHeight="1">
      <c r="A318" s="18" t="s">
        <v>312</v>
      </c>
      <c r="B318" s="45" t="s">
        <v>335</v>
      </c>
      <c r="C318" s="19" t="s">
        <v>265</v>
      </c>
      <c r="D318" s="20" t="s">
        <v>318</v>
      </c>
      <c r="E318" s="46" t="s">
        <v>317</v>
      </c>
      <c r="F318" s="47" t="s">
        <v>7</v>
      </c>
      <c r="G318" s="48">
        <v>89.9</v>
      </c>
      <c r="H318" s="49">
        <v>22.5</v>
      </c>
      <c r="I318" s="60">
        <v>3</v>
      </c>
      <c r="J318" s="50"/>
      <c r="K318" s="2">
        <f t="shared" si="13"/>
        <v>0</v>
      </c>
      <c r="L318" s="51">
        <f t="shared" si="14"/>
        <v>0</v>
      </c>
      <c r="N318" s="78"/>
      <c r="O318" s="78"/>
      <c r="P318" s="78"/>
      <c r="Q318" s="76"/>
      <c r="S318" s="76"/>
    </row>
    <row r="319" spans="1:19" ht="37.5" customHeight="1">
      <c r="A319" s="18" t="s">
        <v>312</v>
      </c>
      <c r="B319" s="45" t="s">
        <v>338</v>
      </c>
      <c r="C319" s="19" t="s">
        <v>265</v>
      </c>
      <c r="D319" s="20" t="s">
        <v>105</v>
      </c>
      <c r="E319" s="46" t="s">
        <v>217</v>
      </c>
      <c r="F319" s="47" t="s">
        <v>7</v>
      </c>
      <c r="G319" s="48">
        <v>68.900000000000006</v>
      </c>
      <c r="H319" s="49">
        <v>17.25</v>
      </c>
      <c r="I319" s="58" t="s">
        <v>51</v>
      </c>
      <c r="J319" s="50"/>
      <c r="K319" s="2">
        <f t="shared" si="13"/>
        <v>0</v>
      </c>
      <c r="L319" s="51">
        <f t="shared" si="14"/>
        <v>0</v>
      </c>
      <c r="N319" s="78"/>
      <c r="O319" s="78"/>
      <c r="P319" s="78"/>
      <c r="Q319" s="76"/>
      <c r="S319" s="76"/>
    </row>
    <row r="320" spans="1:19" ht="37.5" customHeight="1">
      <c r="A320" s="18" t="s">
        <v>312</v>
      </c>
      <c r="B320" s="45" t="s">
        <v>339</v>
      </c>
      <c r="C320" s="19" t="s">
        <v>265</v>
      </c>
      <c r="D320" s="20" t="s">
        <v>1356</v>
      </c>
      <c r="E320" s="46" t="s">
        <v>333</v>
      </c>
      <c r="F320" s="47" t="s">
        <v>4</v>
      </c>
      <c r="G320" s="48">
        <v>50.5</v>
      </c>
      <c r="H320" s="49">
        <v>12.65</v>
      </c>
      <c r="I320" s="60">
        <v>10</v>
      </c>
      <c r="J320" s="50"/>
      <c r="K320" s="2">
        <f t="shared" si="13"/>
        <v>0</v>
      </c>
      <c r="L320" s="51">
        <f t="shared" si="14"/>
        <v>0</v>
      </c>
      <c r="N320" s="78"/>
      <c r="O320" s="78"/>
      <c r="P320" s="78"/>
      <c r="Q320" s="76"/>
      <c r="S320" s="76"/>
    </row>
    <row r="321" spans="1:19" ht="37.5" customHeight="1">
      <c r="A321" s="18" t="s">
        <v>312</v>
      </c>
      <c r="B321" s="45" t="s">
        <v>340</v>
      </c>
      <c r="C321" s="19" t="s">
        <v>265</v>
      </c>
      <c r="D321" s="20" t="s">
        <v>1356</v>
      </c>
      <c r="E321" s="46" t="s">
        <v>213</v>
      </c>
      <c r="F321" s="47" t="s">
        <v>7</v>
      </c>
      <c r="G321" s="48">
        <v>68.900000000000006</v>
      </c>
      <c r="H321" s="49">
        <v>17.25</v>
      </c>
      <c r="I321" s="60">
        <v>39</v>
      </c>
      <c r="J321" s="50"/>
      <c r="K321" s="2">
        <f t="shared" si="13"/>
        <v>0</v>
      </c>
      <c r="L321" s="51">
        <f t="shared" si="14"/>
        <v>0</v>
      </c>
      <c r="N321" s="78"/>
      <c r="O321" s="78"/>
      <c r="P321" s="78"/>
      <c r="Q321" s="76"/>
      <c r="S321" s="76"/>
    </row>
    <row r="322" spans="1:19" ht="37.5" customHeight="1">
      <c r="A322" s="18" t="s">
        <v>312</v>
      </c>
      <c r="B322" s="45" t="s">
        <v>341</v>
      </c>
      <c r="C322" s="19" t="s">
        <v>265</v>
      </c>
      <c r="D322" s="20" t="s">
        <v>316</v>
      </c>
      <c r="E322" s="46" t="s">
        <v>353</v>
      </c>
      <c r="F322" s="47" t="s">
        <v>7</v>
      </c>
      <c r="G322" s="48">
        <v>89.9</v>
      </c>
      <c r="H322" s="49">
        <v>22.5</v>
      </c>
      <c r="I322" s="60">
        <v>24</v>
      </c>
      <c r="J322" s="50"/>
      <c r="K322" s="2">
        <f t="shared" si="13"/>
        <v>0</v>
      </c>
      <c r="L322" s="51">
        <f t="shared" si="14"/>
        <v>0</v>
      </c>
      <c r="N322" s="78"/>
      <c r="O322" s="78"/>
      <c r="P322" s="78"/>
      <c r="Q322" s="76"/>
      <c r="S322" s="76"/>
    </row>
    <row r="323" spans="1:19" ht="37.5" customHeight="1">
      <c r="A323" s="18" t="s">
        <v>312</v>
      </c>
      <c r="B323" s="45" t="s">
        <v>1136</v>
      </c>
      <c r="C323" s="19" t="s">
        <v>265</v>
      </c>
      <c r="D323" s="20" t="s">
        <v>1356</v>
      </c>
      <c r="E323" s="46" t="s">
        <v>336</v>
      </c>
      <c r="F323" s="47" t="s">
        <v>7</v>
      </c>
      <c r="G323" s="48">
        <v>68.900000000000006</v>
      </c>
      <c r="H323" s="49">
        <v>17.25</v>
      </c>
      <c r="I323" s="60">
        <v>50</v>
      </c>
      <c r="J323" s="50"/>
      <c r="K323" s="2">
        <f t="shared" si="13"/>
        <v>0</v>
      </c>
      <c r="L323" s="51">
        <f t="shared" si="14"/>
        <v>0</v>
      </c>
      <c r="N323" s="78"/>
      <c r="O323" s="78"/>
      <c r="P323" s="78"/>
      <c r="Q323" s="76"/>
      <c r="S323" s="76"/>
    </row>
    <row r="324" spans="1:19" ht="37.5" customHeight="1">
      <c r="A324" s="18" t="s">
        <v>312</v>
      </c>
      <c r="B324" s="45" t="s">
        <v>1134</v>
      </c>
      <c r="C324" s="19" t="s">
        <v>265</v>
      </c>
      <c r="D324" s="20" t="s">
        <v>105</v>
      </c>
      <c r="E324" s="46" t="s">
        <v>208</v>
      </c>
      <c r="F324" s="47" t="s">
        <v>7</v>
      </c>
      <c r="G324" s="48">
        <v>68.900000000000006</v>
      </c>
      <c r="H324" s="49">
        <v>17.25</v>
      </c>
      <c r="I324" s="60">
        <v>50</v>
      </c>
      <c r="J324" s="50"/>
      <c r="K324" s="2">
        <f t="shared" si="13"/>
        <v>0</v>
      </c>
      <c r="L324" s="51">
        <f t="shared" si="14"/>
        <v>0</v>
      </c>
      <c r="N324" s="78"/>
      <c r="O324" s="78"/>
      <c r="P324" s="78"/>
      <c r="Q324" s="76"/>
      <c r="S324" s="76"/>
    </row>
    <row r="325" spans="1:19" ht="37.5" customHeight="1">
      <c r="A325" s="18" t="s">
        <v>312</v>
      </c>
      <c r="B325" s="45" t="s">
        <v>1137</v>
      </c>
      <c r="C325" s="19" t="s">
        <v>265</v>
      </c>
      <c r="D325" s="20" t="s">
        <v>1356</v>
      </c>
      <c r="E325" s="46" t="s">
        <v>208</v>
      </c>
      <c r="F325" s="47" t="s">
        <v>7</v>
      </c>
      <c r="G325" s="48">
        <v>68.900000000000006</v>
      </c>
      <c r="H325" s="49">
        <v>17.25</v>
      </c>
      <c r="I325" s="60">
        <v>24</v>
      </c>
      <c r="J325" s="50"/>
      <c r="K325" s="2">
        <f t="shared" si="13"/>
        <v>0</v>
      </c>
      <c r="L325" s="51">
        <f t="shared" si="14"/>
        <v>0</v>
      </c>
      <c r="N325" s="78"/>
      <c r="O325" s="78"/>
      <c r="P325" s="78"/>
      <c r="Q325" s="76"/>
      <c r="S325" s="76"/>
    </row>
    <row r="326" spans="1:19" ht="37.5" customHeight="1">
      <c r="A326" s="18" t="s">
        <v>312</v>
      </c>
      <c r="B326" s="45" t="s">
        <v>342</v>
      </c>
      <c r="C326" s="19" t="s">
        <v>265</v>
      </c>
      <c r="D326" s="20" t="s">
        <v>1356</v>
      </c>
      <c r="E326" s="46" t="s">
        <v>208</v>
      </c>
      <c r="F326" s="47" t="s">
        <v>7</v>
      </c>
      <c r="G326" s="48">
        <v>68.900000000000006</v>
      </c>
      <c r="H326" s="49">
        <v>17.25</v>
      </c>
      <c r="I326" s="60">
        <v>41</v>
      </c>
      <c r="J326" s="50"/>
      <c r="K326" s="2">
        <f t="shared" si="13"/>
        <v>0</v>
      </c>
      <c r="L326" s="51">
        <f t="shared" si="14"/>
        <v>0</v>
      </c>
      <c r="N326" s="78"/>
      <c r="O326" s="78"/>
      <c r="P326" s="78"/>
      <c r="Q326" s="76"/>
      <c r="S326" s="76"/>
    </row>
    <row r="327" spans="1:19" ht="37.5" customHeight="1">
      <c r="A327" s="18" t="s">
        <v>312</v>
      </c>
      <c r="B327" s="45" t="s">
        <v>343</v>
      </c>
      <c r="C327" s="19" t="s">
        <v>265</v>
      </c>
      <c r="D327" s="20" t="s">
        <v>1356</v>
      </c>
      <c r="E327" s="46" t="s">
        <v>263</v>
      </c>
      <c r="F327" s="47" t="s">
        <v>7</v>
      </c>
      <c r="G327" s="48">
        <v>68.900000000000006</v>
      </c>
      <c r="H327" s="49">
        <v>17.25</v>
      </c>
      <c r="I327" s="60">
        <v>15</v>
      </c>
      <c r="J327" s="50"/>
      <c r="K327" s="2">
        <f t="shared" si="13"/>
        <v>0</v>
      </c>
      <c r="L327" s="51">
        <f t="shared" si="14"/>
        <v>0</v>
      </c>
      <c r="N327" s="78"/>
      <c r="O327" s="78"/>
      <c r="P327" s="78"/>
      <c r="Q327" s="76"/>
      <c r="S327" s="76"/>
    </row>
    <row r="328" spans="1:19" ht="37.5" customHeight="1">
      <c r="A328" s="18" t="s">
        <v>312</v>
      </c>
      <c r="B328" s="45" t="s">
        <v>344</v>
      </c>
      <c r="C328" s="19" t="s">
        <v>265</v>
      </c>
      <c r="D328" s="20" t="s">
        <v>316</v>
      </c>
      <c r="E328" s="46" t="s">
        <v>345</v>
      </c>
      <c r="F328" s="47" t="s">
        <v>7</v>
      </c>
      <c r="G328" s="48">
        <v>89.9</v>
      </c>
      <c r="H328" s="49">
        <v>22.5</v>
      </c>
      <c r="I328" s="60">
        <v>31</v>
      </c>
      <c r="J328" s="50"/>
      <c r="K328" s="2">
        <f t="shared" si="13"/>
        <v>0</v>
      </c>
      <c r="L328" s="51">
        <f t="shared" si="14"/>
        <v>0</v>
      </c>
      <c r="N328" s="78"/>
      <c r="O328" s="78"/>
      <c r="P328" s="78"/>
      <c r="Q328" s="76"/>
      <c r="S328" s="76"/>
    </row>
    <row r="329" spans="1:19" ht="37.5" customHeight="1">
      <c r="A329" s="18" t="s">
        <v>312</v>
      </c>
      <c r="B329" s="45" t="s">
        <v>346</v>
      </c>
      <c r="C329" s="19" t="s">
        <v>265</v>
      </c>
      <c r="D329" s="20" t="s">
        <v>1356</v>
      </c>
      <c r="E329" s="46" t="s">
        <v>208</v>
      </c>
      <c r="F329" s="47" t="s">
        <v>4</v>
      </c>
      <c r="G329" s="48">
        <v>50.5</v>
      </c>
      <c r="H329" s="49">
        <v>12.65</v>
      </c>
      <c r="I329" s="60">
        <v>8</v>
      </c>
      <c r="J329" s="50"/>
      <c r="K329" s="2">
        <f t="shared" si="13"/>
        <v>0</v>
      </c>
      <c r="L329" s="51">
        <f t="shared" si="14"/>
        <v>0</v>
      </c>
      <c r="N329" s="78"/>
      <c r="O329" s="78"/>
      <c r="P329" s="78"/>
      <c r="Q329" s="76"/>
      <c r="S329" s="76"/>
    </row>
    <row r="330" spans="1:19" ht="37.5" customHeight="1">
      <c r="A330" s="18" t="s">
        <v>312</v>
      </c>
      <c r="B330" s="45" t="s">
        <v>346</v>
      </c>
      <c r="C330" s="19" t="s">
        <v>265</v>
      </c>
      <c r="D330" s="20" t="s">
        <v>105</v>
      </c>
      <c r="E330" s="46" t="s">
        <v>208</v>
      </c>
      <c r="F330" s="47" t="s">
        <v>7</v>
      </c>
      <c r="G330" s="48">
        <v>68.900000000000006</v>
      </c>
      <c r="H330" s="49">
        <v>17.25</v>
      </c>
      <c r="I330" s="60">
        <v>39</v>
      </c>
      <c r="J330" s="50"/>
      <c r="K330" s="2">
        <f t="shared" si="13"/>
        <v>0</v>
      </c>
      <c r="L330" s="51">
        <f t="shared" si="14"/>
        <v>0</v>
      </c>
      <c r="N330" s="78"/>
      <c r="O330" s="78"/>
      <c r="P330" s="78"/>
      <c r="Q330" s="76"/>
      <c r="S330" s="76"/>
    </row>
    <row r="331" spans="1:19" ht="37.5" customHeight="1">
      <c r="A331" s="18" t="s">
        <v>312</v>
      </c>
      <c r="B331" s="45" t="s">
        <v>346</v>
      </c>
      <c r="C331" s="19" t="s">
        <v>265</v>
      </c>
      <c r="D331" s="20" t="s">
        <v>316</v>
      </c>
      <c r="E331" s="46" t="s">
        <v>1198</v>
      </c>
      <c r="F331" s="47" t="s">
        <v>7</v>
      </c>
      <c r="G331" s="48">
        <v>89.9</v>
      </c>
      <c r="H331" s="49">
        <v>22.5</v>
      </c>
      <c r="I331" s="60">
        <v>10</v>
      </c>
      <c r="J331" s="50"/>
      <c r="K331" s="2">
        <f t="shared" si="13"/>
        <v>0</v>
      </c>
      <c r="L331" s="51">
        <f t="shared" si="14"/>
        <v>0</v>
      </c>
      <c r="N331" s="78"/>
      <c r="O331" s="78"/>
      <c r="P331" s="78"/>
      <c r="Q331" s="76"/>
      <c r="S331" s="76"/>
    </row>
    <row r="332" spans="1:19" ht="37.5" customHeight="1">
      <c r="A332" s="18" t="s">
        <v>312</v>
      </c>
      <c r="B332" s="45" t="s">
        <v>347</v>
      </c>
      <c r="C332" s="19" t="s">
        <v>265</v>
      </c>
      <c r="D332" s="20" t="s">
        <v>105</v>
      </c>
      <c r="E332" s="46" t="s">
        <v>208</v>
      </c>
      <c r="F332" s="47" t="s">
        <v>7</v>
      </c>
      <c r="G332" s="48">
        <v>68.900000000000006</v>
      </c>
      <c r="H332" s="49">
        <v>17.25</v>
      </c>
      <c r="I332" s="60">
        <v>46</v>
      </c>
      <c r="J332" s="50"/>
      <c r="K332" s="2">
        <f t="shared" si="13"/>
        <v>0</v>
      </c>
      <c r="L332" s="51">
        <f t="shared" si="14"/>
        <v>0</v>
      </c>
      <c r="N332" s="78"/>
      <c r="O332" s="78"/>
      <c r="P332" s="78"/>
      <c r="Q332" s="76"/>
      <c r="S332" s="76"/>
    </row>
    <row r="333" spans="1:19" ht="37.5" customHeight="1">
      <c r="A333" s="18" t="s">
        <v>312</v>
      </c>
      <c r="B333" s="45" t="s">
        <v>347</v>
      </c>
      <c r="C333" s="19" t="s">
        <v>265</v>
      </c>
      <c r="D333" s="20" t="s">
        <v>318</v>
      </c>
      <c r="E333" s="46" t="s">
        <v>348</v>
      </c>
      <c r="F333" s="47" t="s">
        <v>7</v>
      </c>
      <c r="G333" s="48">
        <v>89.9</v>
      </c>
      <c r="H333" s="49">
        <v>22.5</v>
      </c>
      <c r="I333" s="60">
        <v>2</v>
      </c>
      <c r="J333" s="50"/>
      <c r="K333" s="2">
        <f t="shared" si="13"/>
        <v>0</v>
      </c>
      <c r="L333" s="51">
        <f t="shared" si="14"/>
        <v>0</v>
      </c>
      <c r="N333" s="78"/>
      <c r="O333" s="78"/>
      <c r="P333" s="78"/>
      <c r="Q333" s="76"/>
      <c r="S333" s="76"/>
    </row>
    <row r="334" spans="1:19" ht="37.5" customHeight="1">
      <c r="A334" s="18" t="s">
        <v>312</v>
      </c>
      <c r="B334" s="45" t="s">
        <v>1135</v>
      </c>
      <c r="C334" s="19" t="s">
        <v>265</v>
      </c>
      <c r="D334" s="20" t="s">
        <v>105</v>
      </c>
      <c r="E334" s="46" t="s">
        <v>242</v>
      </c>
      <c r="F334" s="47" t="s">
        <v>7</v>
      </c>
      <c r="G334" s="48">
        <v>68.900000000000006</v>
      </c>
      <c r="H334" s="49">
        <v>17.25</v>
      </c>
      <c r="I334" s="58" t="s">
        <v>51</v>
      </c>
      <c r="J334" s="50"/>
      <c r="K334" s="2">
        <f t="shared" si="13"/>
        <v>0</v>
      </c>
      <c r="L334" s="51">
        <f t="shared" si="14"/>
        <v>0</v>
      </c>
      <c r="N334" s="78"/>
      <c r="O334" s="78"/>
      <c r="P334" s="78"/>
      <c r="Q334" s="76"/>
      <c r="S334" s="76"/>
    </row>
    <row r="335" spans="1:19" ht="37.5" customHeight="1">
      <c r="A335" s="18" t="s">
        <v>312</v>
      </c>
      <c r="B335" s="45" t="s">
        <v>349</v>
      </c>
      <c r="C335" s="19" t="s">
        <v>265</v>
      </c>
      <c r="D335" s="20" t="s">
        <v>1356</v>
      </c>
      <c r="E335" s="46" t="s">
        <v>205</v>
      </c>
      <c r="F335" s="47" t="s">
        <v>7</v>
      </c>
      <c r="G335" s="48">
        <v>68.900000000000006</v>
      </c>
      <c r="H335" s="49">
        <v>17.25</v>
      </c>
      <c r="I335" s="60">
        <v>20</v>
      </c>
      <c r="J335" s="50"/>
      <c r="K335" s="2">
        <f t="shared" si="13"/>
        <v>0</v>
      </c>
      <c r="L335" s="51">
        <f t="shared" si="14"/>
        <v>0</v>
      </c>
      <c r="N335" s="78"/>
      <c r="O335" s="78"/>
      <c r="P335" s="78"/>
      <c r="Q335" s="76"/>
      <c r="S335" s="76"/>
    </row>
    <row r="336" spans="1:19" ht="37.5" customHeight="1">
      <c r="A336" s="18" t="s">
        <v>312</v>
      </c>
      <c r="B336" s="45" t="s">
        <v>350</v>
      </c>
      <c r="C336" s="19" t="s">
        <v>265</v>
      </c>
      <c r="D336" s="20" t="s">
        <v>1356</v>
      </c>
      <c r="E336" s="46" t="s">
        <v>208</v>
      </c>
      <c r="F336" s="47" t="s">
        <v>7</v>
      </c>
      <c r="G336" s="48">
        <v>68.900000000000006</v>
      </c>
      <c r="H336" s="49">
        <v>17.25</v>
      </c>
      <c r="I336" s="60">
        <v>51</v>
      </c>
      <c r="J336" s="50"/>
      <c r="K336" s="2">
        <f t="shared" si="13"/>
        <v>0</v>
      </c>
      <c r="L336" s="51">
        <f t="shared" si="14"/>
        <v>0</v>
      </c>
      <c r="N336" s="78"/>
      <c r="O336" s="78"/>
      <c r="P336" s="78"/>
      <c r="Q336" s="76"/>
      <c r="S336" s="76"/>
    </row>
    <row r="337" spans="1:19" ht="37.5" customHeight="1">
      <c r="A337" s="18" t="s">
        <v>312</v>
      </c>
      <c r="B337" s="45" t="s">
        <v>351</v>
      </c>
      <c r="C337" s="19" t="s">
        <v>265</v>
      </c>
      <c r="D337" s="20" t="s">
        <v>105</v>
      </c>
      <c r="E337" s="46" t="s">
        <v>208</v>
      </c>
      <c r="F337" s="47" t="s">
        <v>4</v>
      </c>
      <c r="G337" s="48">
        <v>50.5</v>
      </c>
      <c r="H337" s="49">
        <v>12.65</v>
      </c>
      <c r="I337" s="60">
        <v>16</v>
      </c>
      <c r="J337" s="50"/>
      <c r="K337" s="2">
        <f t="shared" si="13"/>
        <v>0</v>
      </c>
      <c r="L337" s="51">
        <f t="shared" si="14"/>
        <v>0</v>
      </c>
      <c r="N337" s="78"/>
      <c r="O337" s="78"/>
      <c r="P337" s="78"/>
      <c r="Q337" s="76"/>
      <c r="S337" s="76"/>
    </row>
    <row r="338" spans="1:19" ht="37.5" customHeight="1">
      <c r="A338" s="18" t="s">
        <v>312</v>
      </c>
      <c r="B338" s="45" t="s">
        <v>351</v>
      </c>
      <c r="C338" s="19" t="s">
        <v>265</v>
      </c>
      <c r="D338" s="20" t="s">
        <v>105</v>
      </c>
      <c r="E338" s="46" t="s">
        <v>213</v>
      </c>
      <c r="F338" s="47" t="s">
        <v>7</v>
      </c>
      <c r="G338" s="48">
        <v>69.900000000000006</v>
      </c>
      <c r="H338" s="49">
        <v>17.5</v>
      </c>
      <c r="I338" s="60">
        <v>14</v>
      </c>
      <c r="J338" s="50"/>
      <c r="K338" s="2">
        <f t="shared" si="13"/>
        <v>0</v>
      </c>
      <c r="L338" s="51">
        <f t="shared" si="14"/>
        <v>0</v>
      </c>
      <c r="N338" s="78"/>
      <c r="O338" s="78"/>
      <c r="P338" s="78"/>
      <c r="Q338" s="76"/>
      <c r="S338" s="76"/>
    </row>
    <row r="339" spans="1:19" ht="37.5" customHeight="1">
      <c r="A339" s="18" t="s">
        <v>312</v>
      </c>
      <c r="B339" s="45" t="s">
        <v>352</v>
      </c>
      <c r="C339" s="19" t="s">
        <v>265</v>
      </c>
      <c r="D339" s="20" t="s">
        <v>1356</v>
      </c>
      <c r="E339" s="46" t="s">
        <v>208</v>
      </c>
      <c r="F339" s="47" t="s">
        <v>7</v>
      </c>
      <c r="G339" s="48">
        <v>68.900000000000006</v>
      </c>
      <c r="H339" s="49">
        <v>17.25</v>
      </c>
      <c r="I339" s="60">
        <v>45</v>
      </c>
      <c r="J339" s="50"/>
      <c r="K339" s="2">
        <f t="shared" si="13"/>
        <v>0</v>
      </c>
      <c r="L339" s="51">
        <f t="shared" si="14"/>
        <v>0</v>
      </c>
      <c r="N339" s="78"/>
      <c r="O339" s="78"/>
      <c r="P339" s="78"/>
      <c r="Q339" s="76"/>
      <c r="S339" s="76"/>
    </row>
    <row r="340" spans="1:19" ht="37.5" customHeight="1">
      <c r="A340" s="18" t="s">
        <v>312</v>
      </c>
      <c r="B340" s="45" t="s">
        <v>354</v>
      </c>
      <c r="C340" s="19" t="s">
        <v>265</v>
      </c>
      <c r="D340" s="20" t="s">
        <v>105</v>
      </c>
      <c r="E340" s="46" t="s">
        <v>213</v>
      </c>
      <c r="F340" s="47" t="s">
        <v>4</v>
      </c>
      <c r="G340" s="48">
        <v>50.5</v>
      </c>
      <c r="H340" s="49">
        <v>12.65</v>
      </c>
      <c r="I340" s="60">
        <v>2</v>
      </c>
      <c r="J340" s="50"/>
      <c r="K340" s="2">
        <f t="shared" si="13"/>
        <v>0</v>
      </c>
      <c r="L340" s="51">
        <f t="shared" si="14"/>
        <v>0</v>
      </c>
      <c r="N340" s="78"/>
      <c r="O340" s="78"/>
      <c r="P340" s="78"/>
      <c r="Q340" s="76"/>
      <c r="S340" s="76"/>
    </row>
    <row r="341" spans="1:19" ht="37.5" customHeight="1">
      <c r="A341" s="18" t="s">
        <v>312</v>
      </c>
      <c r="B341" s="45" t="s">
        <v>355</v>
      </c>
      <c r="C341" s="19" t="s">
        <v>265</v>
      </c>
      <c r="D341" s="20" t="s">
        <v>1356</v>
      </c>
      <c r="E341" s="46" t="s">
        <v>329</v>
      </c>
      <c r="F341" s="47" t="s">
        <v>7</v>
      </c>
      <c r="G341" s="48">
        <v>68.900000000000006</v>
      </c>
      <c r="H341" s="49">
        <v>17.25</v>
      </c>
      <c r="I341" s="60">
        <v>16</v>
      </c>
      <c r="J341" s="50"/>
      <c r="K341" s="2">
        <f t="shared" si="13"/>
        <v>0</v>
      </c>
      <c r="L341" s="51">
        <f t="shared" si="14"/>
        <v>0</v>
      </c>
      <c r="N341" s="78"/>
      <c r="O341" s="78"/>
      <c r="P341" s="78"/>
      <c r="Q341" s="76"/>
      <c r="S341" s="76"/>
    </row>
    <row r="342" spans="1:19" ht="37.5" customHeight="1">
      <c r="A342" s="18" t="s">
        <v>312</v>
      </c>
      <c r="B342" s="45" t="s">
        <v>1138</v>
      </c>
      <c r="C342" s="19" t="s">
        <v>268</v>
      </c>
      <c r="D342" s="20" t="s">
        <v>1356</v>
      </c>
      <c r="E342" s="46" t="s">
        <v>208</v>
      </c>
      <c r="F342" s="47" t="s">
        <v>7</v>
      </c>
      <c r="G342" s="48">
        <v>68.900000000000006</v>
      </c>
      <c r="H342" s="49">
        <v>17.25</v>
      </c>
      <c r="I342" s="60">
        <v>14</v>
      </c>
      <c r="J342" s="50"/>
      <c r="K342" s="2">
        <f t="shared" si="13"/>
        <v>0</v>
      </c>
      <c r="L342" s="51">
        <f t="shared" si="14"/>
        <v>0</v>
      </c>
      <c r="N342" s="78"/>
      <c r="O342" s="78"/>
      <c r="P342" s="78"/>
      <c r="Q342" s="76"/>
      <c r="S342" s="76"/>
    </row>
    <row r="343" spans="1:19" ht="37.5" customHeight="1">
      <c r="A343" s="18" t="s">
        <v>312</v>
      </c>
      <c r="B343" s="45" t="s">
        <v>356</v>
      </c>
      <c r="C343" s="19" t="s">
        <v>268</v>
      </c>
      <c r="D343" s="20" t="s">
        <v>1356</v>
      </c>
      <c r="E343" s="46" t="s">
        <v>213</v>
      </c>
      <c r="F343" s="47" t="s">
        <v>7</v>
      </c>
      <c r="G343" s="48">
        <v>68.900000000000006</v>
      </c>
      <c r="H343" s="49">
        <v>17.25</v>
      </c>
      <c r="I343" s="60">
        <v>43</v>
      </c>
      <c r="J343" s="50"/>
      <c r="K343" s="2">
        <f t="shared" si="13"/>
        <v>0</v>
      </c>
      <c r="L343" s="51">
        <f t="shared" si="14"/>
        <v>0</v>
      </c>
      <c r="N343" s="78"/>
      <c r="O343" s="78"/>
      <c r="P343" s="78"/>
      <c r="Q343" s="76"/>
      <c r="S343" s="76"/>
    </row>
    <row r="344" spans="1:19" ht="37.5" customHeight="1">
      <c r="A344" s="18" t="s">
        <v>312</v>
      </c>
      <c r="B344" s="45" t="s">
        <v>357</v>
      </c>
      <c r="C344" s="19" t="s">
        <v>268</v>
      </c>
      <c r="D344" s="20" t="s">
        <v>1356</v>
      </c>
      <c r="E344" s="46" t="s">
        <v>213</v>
      </c>
      <c r="F344" s="47" t="s">
        <v>7</v>
      </c>
      <c r="G344" s="48">
        <v>68.900000000000006</v>
      </c>
      <c r="H344" s="49">
        <v>17.25</v>
      </c>
      <c r="I344" s="60">
        <v>45</v>
      </c>
      <c r="J344" s="50"/>
      <c r="K344" s="2">
        <f t="shared" si="13"/>
        <v>0</v>
      </c>
      <c r="L344" s="51">
        <f t="shared" si="14"/>
        <v>0</v>
      </c>
      <c r="N344" s="78"/>
      <c r="O344" s="78"/>
      <c r="P344" s="78"/>
      <c r="Q344" s="76"/>
      <c r="S344" s="76"/>
    </row>
    <row r="345" spans="1:19" ht="37.5" customHeight="1">
      <c r="A345" s="18" t="s">
        <v>312</v>
      </c>
      <c r="B345" s="45" t="s">
        <v>269</v>
      </c>
      <c r="C345" s="19" t="s">
        <v>268</v>
      </c>
      <c r="D345" s="20" t="s">
        <v>1356</v>
      </c>
      <c r="E345" s="46" t="s">
        <v>238</v>
      </c>
      <c r="F345" s="47" t="s">
        <v>7</v>
      </c>
      <c r="G345" s="48">
        <v>68.900000000000006</v>
      </c>
      <c r="H345" s="49">
        <v>17.25</v>
      </c>
      <c r="I345" s="60">
        <v>15</v>
      </c>
      <c r="J345" s="50"/>
      <c r="K345" s="2">
        <f t="shared" si="13"/>
        <v>0</v>
      </c>
      <c r="L345" s="51">
        <f t="shared" si="14"/>
        <v>0</v>
      </c>
      <c r="N345" s="78"/>
      <c r="O345" s="78"/>
      <c r="P345" s="78"/>
      <c r="Q345" s="76"/>
      <c r="S345" s="76"/>
    </row>
    <row r="346" spans="1:19" ht="37.5" customHeight="1">
      <c r="A346" s="18" t="s">
        <v>312</v>
      </c>
      <c r="B346" s="45" t="s">
        <v>1139</v>
      </c>
      <c r="C346" s="19" t="s">
        <v>1244</v>
      </c>
      <c r="D346" s="20" t="s">
        <v>74</v>
      </c>
      <c r="E346" s="46" t="s">
        <v>213</v>
      </c>
      <c r="F346" s="47" t="s">
        <v>7</v>
      </c>
      <c r="G346" s="48">
        <v>68.900000000000006</v>
      </c>
      <c r="H346" s="49">
        <v>17.25</v>
      </c>
      <c r="I346" s="60">
        <v>31</v>
      </c>
      <c r="J346" s="50"/>
      <c r="K346" s="2">
        <f t="shared" si="13"/>
        <v>0</v>
      </c>
      <c r="L346" s="51">
        <f t="shared" si="14"/>
        <v>0</v>
      </c>
      <c r="N346" s="78"/>
      <c r="O346" s="78"/>
      <c r="P346" s="78"/>
      <c r="Q346" s="76"/>
      <c r="S346" s="76"/>
    </row>
    <row r="347" spans="1:19" ht="37.5" customHeight="1">
      <c r="A347" s="18" t="s">
        <v>312</v>
      </c>
      <c r="B347" s="45" t="s">
        <v>358</v>
      </c>
      <c r="C347" s="19" t="s">
        <v>359</v>
      </c>
      <c r="D347" s="20" t="s">
        <v>1356</v>
      </c>
      <c r="E347" s="46" t="s">
        <v>236</v>
      </c>
      <c r="F347" s="47" t="s">
        <v>7</v>
      </c>
      <c r="G347" s="48">
        <v>68.900000000000006</v>
      </c>
      <c r="H347" s="49">
        <v>17.25</v>
      </c>
      <c r="I347" s="60">
        <v>6</v>
      </c>
      <c r="J347" s="50"/>
      <c r="K347" s="2">
        <f t="shared" si="13"/>
        <v>0</v>
      </c>
      <c r="L347" s="51">
        <f t="shared" si="14"/>
        <v>0</v>
      </c>
      <c r="N347" s="78"/>
      <c r="O347" s="78"/>
      <c r="P347" s="78"/>
      <c r="Q347" s="76"/>
      <c r="S347" s="76"/>
    </row>
    <row r="348" spans="1:19" ht="37.5" customHeight="1">
      <c r="A348" s="18" t="s">
        <v>360</v>
      </c>
      <c r="B348" s="45" t="s">
        <v>361</v>
      </c>
      <c r="C348" s="19" t="s">
        <v>362</v>
      </c>
      <c r="D348" s="20" t="s">
        <v>318</v>
      </c>
      <c r="E348" s="46" t="s">
        <v>366</v>
      </c>
      <c r="F348" s="47" t="s">
        <v>7</v>
      </c>
      <c r="G348" s="48">
        <v>87</v>
      </c>
      <c r="H348" s="49">
        <v>21.75</v>
      </c>
      <c r="I348" s="79" t="s">
        <v>1367</v>
      </c>
      <c r="J348" s="50"/>
      <c r="K348" s="2">
        <f t="shared" si="13"/>
        <v>0</v>
      </c>
      <c r="L348" s="51">
        <f t="shared" si="14"/>
        <v>0</v>
      </c>
      <c r="N348" s="78"/>
      <c r="O348" s="78"/>
      <c r="P348" s="78"/>
      <c r="Q348" s="76"/>
      <c r="S348" s="76"/>
    </row>
    <row r="349" spans="1:19" ht="37.5" customHeight="1">
      <c r="A349" s="18" t="s">
        <v>360</v>
      </c>
      <c r="B349" s="45" t="s">
        <v>361</v>
      </c>
      <c r="C349" s="19" t="s">
        <v>362</v>
      </c>
      <c r="D349" s="20" t="s">
        <v>363</v>
      </c>
      <c r="E349" s="46" t="s">
        <v>364</v>
      </c>
      <c r="F349" s="47" t="s">
        <v>14</v>
      </c>
      <c r="G349" s="48">
        <v>119</v>
      </c>
      <c r="H349" s="49">
        <v>29.75</v>
      </c>
      <c r="I349" s="79" t="s">
        <v>1366</v>
      </c>
      <c r="J349" s="50"/>
      <c r="K349" s="2">
        <f t="shared" si="13"/>
        <v>0</v>
      </c>
      <c r="L349" s="51">
        <f t="shared" si="14"/>
        <v>0</v>
      </c>
      <c r="N349" s="78"/>
      <c r="O349" s="78"/>
      <c r="P349" s="78"/>
      <c r="Q349" s="76"/>
      <c r="S349" s="76"/>
    </row>
    <row r="350" spans="1:19" ht="37.5" customHeight="1">
      <c r="A350" s="18" t="s">
        <v>360</v>
      </c>
      <c r="B350" s="45" t="s">
        <v>365</v>
      </c>
      <c r="C350" s="19" t="s">
        <v>362</v>
      </c>
      <c r="D350" s="20" t="s">
        <v>318</v>
      </c>
      <c r="E350" s="46" t="s">
        <v>818</v>
      </c>
      <c r="F350" s="47" t="s">
        <v>7</v>
      </c>
      <c r="G350" s="48">
        <v>87</v>
      </c>
      <c r="H350" s="49">
        <v>21.75</v>
      </c>
      <c r="I350" s="60">
        <v>33</v>
      </c>
      <c r="J350" s="50"/>
      <c r="K350" s="2">
        <f t="shared" si="13"/>
        <v>0</v>
      </c>
      <c r="L350" s="51">
        <f t="shared" si="14"/>
        <v>0</v>
      </c>
      <c r="N350" s="78"/>
      <c r="O350" s="78"/>
      <c r="P350" s="78"/>
      <c r="Q350" s="76"/>
      <c r="S350" s="76"/>
    </row>
    <row r="351" spans="1:19" ht="37.5" customHeight="1">
      <c r="A351" s="18" t="s">
        <v>360</v>
      </c>
      <c r="B351" s="45" t="s">
        <v>370</v>
      </c>
      <c r="C351" s="19" t="s">
        <v>362</v>
      </c>
      <c r="D351" s="20" t="s">
        <v>1329</v>
      </c>
      <c r="E351" s="46" t="s">
        <v>372</v>
      </c>
      <c r="F351" s="47" t="s">
        <v>218</v>
      </c>
      <c r="G351" s="48">
        <v>119</v>
      </c>
      <c r="H351" s="49">
        <v>29.75</v>
      </c>
      <c r="I351" s="60">
        <v>12</v>
      </c>
      <c r="J351" s="50"/>
      <c r="K351" s="2">
        <f t="shared" si="13"/>
        <v>0</v>
      </c>
      <c r="L351" s="51">
        <f t="shared" si="14"/>
        <v>0</v>
      </c>
      <c r="N351" s="78"/>
      <c r="O351" s="78"/>
      <c r="P351" s="78"/>
      <c r="Q351" s="76"/>
      <c r="S351" s="76"/>
    </row>
    <row r="352" spans="1:19" ht="37.5" customHeight="1">
      <c r="A352" s="18" t="s">
        <v>360</v>
      </c>
      <c r="B352" s="45" t="s">
        <v>370</v>
      </c>
      <c r="C352" s="19" t="s">
        <v>362</v>
      </c>
      <c r="D352" s="20" t="s">
        <v>367</v>
      </c>
      <c r="E352" s="46" t="s">
        <v>364</v>
      </c>
      <c r="F352" s="47" t="s">
        <v>14</v>
      </c>
      <c r="G352" s="48">
        <v>129</v>
      </c>
      <c r="H352" s="49">
        <v>32.25</v>
      </c>
      <c r="I352" s="60">
        <v>21</v>
      </c>
      <c r="J352" s="50"/>
      <c r="K352" s="2">
        <f t="shared" si="13"/>
        <v>0</v>
      </c>
      <c r="L352" s="51">
        <f t="shared" si="14"/>
        <v>0</v>
      </c>
      <c r="N352" s="78"/>
      <c r="O352" s="78"/>
      <c r="P352" s="78"/>
      <c r="Q352" s="76"/>
      <c r="S352" s="76"/>
    </row>
    <row r="353" spans="1:19" ht="37.5" customHeight="1">
      <c r="A353" s="18" t="s">
        <v>360</v>
      </c>
      <c r="B353" s="45" t="s">
        <v>371</v>
      </c>
      <c r="C353" s="19" t="s">
        <v>362</v>
      </c>
      <c r="D353" s="20" t="s">
        <v>318</v>
      </c>
      <c r="E353" s="46" t="s">
        <v>366</v>
      </c>
      <c r="F353" s="47" t="s">
        <v>7</v>
      </c>
      <c r="G353" s="48">
        <v>87</v>
      </c>
      <c r="H353" s="49">
        <v>21.75</v>
      </c>
      <c r="I353" s="60">
        <v>86</v>
      </c>
      <c r="J353" s="50"/>
      <c r="K353" s="2">
        <f t="shared" si="13"/>
        <v>0</v>
      </c>
      <c r="L353" s="51">
        <f t="shared" si="14"/>
        <v>0</v>
      </c>
      <c r="N353" s="78"/>
      <c r="O353" s="78"/>
      <c r="P353" s="78"/>
      <c r="Q353" s="76"/>
      <c r="S353" s="76"/>
    </row>
    <row r="354" spans="1:19" ht="37.5" customHeight="1">
      <c r="A354" s="18" t="s">
        <v>360</v>
      </c>
      <c r="B354" s="45" t="s">
        <v>371</v>
      </c>
      <c r="C354" s="19" t="s">
        <v>362</v>
      </c>
      <c r="D354" s="20" t="s">
        <v>318</v>
      </c>
      <c r="E354" s="46" t="s">
        <v>375</v>
      </c>
      <c r="F354" s="47" t="s">
        <v>218</v>
      </c>
      <c r="G354" s="48">
        <v>100.7</v>
      </c>
      <c r="H354" s="49">
        <v>25.200000000000003</v>
      </c>
      <c r="I354" s="79" t="s">
        <v>1367</v>
      </c>
      <c r="J354" s="50"/>
      <c r="K354" s="2">
        <f t="shared" si="13"/>
        <v>0</v>
      </c>
      <c r="L354" s="51">
        <f t="shared" si="14"/>
        <v>0</v>
      </c>
      <c r="N354" s="78"/>
      <c r="O354" s="78"/>
      <c r="P354" s="78"/>
      <c r="Q354" s="76"/>
      <c r="S354" s="76"/>
    </row>
    <row r="355" spans="1:19" ht="37.5" customHeight="1">
      <c r="A355" s="18" t="s">
        <v>360</v>
      </c>
      <c r="B355" s="45" t="s">
        <v>371</v>
      </c>
      <c r="C355" s="19" t="s">
        <v>362</v>
      </c>
      <c r="D355" s="20" t="s">
        <v>363</v>
      </c>
      <c r="E355" s="46" t="s">
        <v>373</v>
      </c>
      <c r="F355" s="47" t="s">
        <v>14</v>
      </c>
      <c r="G355" s="48">
        <v>129</v>
      </c>
      <c r="H355" s="49">
        <v>32.25</v>
      </c>
      <c r="I355" s="60">
        <v>22</v>
      </c>
      <c r="J355" s="50"/>
      <c r="K355" s="2">
        <f t="shared" si="13"/>
        <v>0</v>
      </c>
      <c r="L355" s="51">
        <f t="shared" si="14"/>
        <v>0</v>
      </c>
      <c r="N355" s="78"/>
      <c r="O355" s="78"/>
      <c r="P355" s="78"/>
      <c r="Q355" s="76"/>
      <c r="S355" s="76"/>
    </row>
    <row r="356" spans="1:19" ht="37.5" customHeight="1">
      <c r="A356" s="18" t="s">
        <v>360</v>
      </c>
      <c r="B356" s="45" t="s">
        <v>371</v>
      </c>
      <c r="C356" s="19" t="s">
        <v>362</v>
      </c>
      <c r="D356" s="20" t="s">
        <v>367</v>
      </c>
      <c r="E356" s="46" t="s">
        <v>366</v>
      </c>
      <c r="F356" s="47" t="s">
        <v>18</v>
      </c>
      <c r="G356" s="48">
        <v>159</v>
      </c>
      <c r="H356" s="49">
        <v>39.75</v>
      </c>
      <c r="I356" s="79" t="s">
        <v>1367</v>
      </c>
      <c r="J356" s="50"/>
      <c r="K356" s="2">
        <f t="shared" si="13"/>
        <v>0</v>
      </c>
      <c r="L356" s="51">
        <f t="shared" si="14"/>
        <v>0</v>
      </c>
      <c r="N356" s="78"/>
      <c r="O356" s="78"/>
      <c r="P356" s="78"/>
      <c r="Q356" s="76"/>
      <c r="S356" s="76"/>
    </row>
    <row r="357" spans="1:19" ht="37.5" customHeight="1">
      <c r="A357" s="18" t="s">
        <v>360</v>
      </c>
      <c r="B357" s="45" t="s">
        <v>1308</v>
      </c>
      <c r="C357" s="19" t="s">
        <v>362</v>
      </c>
      <c r="D357" s="20" t="s">
        <v>318</v>
      </c>
      <c r="E357" s="46" t="s">
        <v>366</v>
      </c>
      <c r="F357" s="47" t="s">
        <v>7</v>
      </c>
      <c r="G357" s="48">
        <v>87</v>
      </c>
      <c r="H357" s="49">
        <v>21.75</v>
      </c>
      <c r="I357" s="60">
        <v>40</v>
      </c>
      <c r="J357" s="50"/>
      <c r="K357" s="2">
        <f t="shared" si="13"/>
        <v>0</v>
      </c>
      <c r="L357" s="51">
        <f t="shared" si="14"/>
        <v>0</v>
      </c>
      <c r="N357" s="78"/>
      <c r="O357" s="78"/>
      <c r="P357" s="78"/>
      <c r="Q357" s="76"/>
      <c r="S357" s="76"/>
    </row>
    <row r="358" spans="1:19" ht="37.5" customHeight="1">
      <c r="A358" s="18" t="s">
        <v>360</v>
      </c>
      <c r="B358" s="45" t="s">
        <v>374</v>
      </c>
      <c r="C358" s="19" t="s">
        <v>362</v>
      </c>
      <c r="D358" s="20" t="s">
        <v>318</v>
      </c>
      <c r="E358" s="46" t="s">
        <v>366</v>
      </c>
      <c r="F358" s="47" t="s">
        <v>218</v>
      </c>
      <c r="G358" s="48">
        <v>87</v>
      </c>
      <c r="H358" s="49">
        <v>21.75</v>
      </c>
      <c r="I358" s="60">
        <v>15</v>
      </c>
      <c r="J358" s="50"/>
      <c r="K358" s="2">
        <f t="shared" si="13"/>
        <v>0</v>
      </c>
      <c r="L358" s="51">
        <f t="shared" si="14"/>
        <v>0</v>
      </c>
      <c r="N358" s="78"/>
      <c r="O358" s="78"/>
      <c r="P358" s="78"/>
      <c r="Q358" s="76"/>
      <c r="S358" s="76"/>
    </row>
    <row r="359" spans="1:19" ht="37.5" customHeight="1">
      <c r="A359" s="18" t="s">
        <v>360</v>
      </c>
      <c r="B359" s="45" t="s">
        <v>376</v>
      </c>
      <c r="C359" s="19" t="s">
        <v>377</v>
      </c>
      <c r="D359" s="20" t="s">
        <v>378</v>
      </c>
      <c r="E359" s="46" t="s">
        <v>379</v>
      </c>
      <c r="F359" s="47" t="s">
        <v>18</v>
      </c>
      <c r="G359" s="48">
        <v>149</v>
      </c>
      <c r="H359" s="49">
        <v>37.25</v>
      </c>
      <c r="I359" s="60">
        <v>26</v>
      </c>
      <c r="J359" s="50"/>
      <c r="K359" s="2">
        <f t="shared" si="13"/>
        <v>0</v>
      </c>
      <c r="L359" s="51">
        <f t="shared" si="14"/>
        <v>0</v>
      </c>
      <c r="N359" s="78"/>
      <c r="O359" s="78"/>
      <c r="P359" s="78"/>
      <c r="Q359" s="76"/>
      <c r="S359" s="76"/>
    </row>
    <row r="360" spans="1:19" ht="37.5" customHeight="1">
      <c r="A360" s="18" t="s">
        <v>360</v>
      </c>
      <c r="B360" s="45" t="s">
        <v>1215</v>
      </c>
      <c r="C360" s="19" t="s">
        <v>381</v>
      </c>
      <c r="D360" s="20" t="s">
        <v>74</v>
      </c>
      <c r="E360" s="46" t="s">
        <v>238</v>
      </c>
      <c r="F360" s="47" t="s">
        <v>5</v>
      </c>
      <c r="G360" s="48">
        <v>19.899999999999999</v>
      </c>
      <c r="H360" s="49">
        <v>5</v>
      </c>
      <c r="I360" s="60">
        <v>87</v>
      </c>
      <c r="J360" s="50"/>
      <c r="K360" s="2">
        <f t="shared" si="13"/>
        <v>0</v>
      </c>
      <c r="L360" s="51">
        <f t="shared" si="14"/>
        <v>0</v>
      </c>
      <c r="N360" s="78"/>
      <c r="O360" s="78"/>
      <c r="P360" s="78"/>
      <c r="Q360" s="76"/>
      <c r="S360" s="76"/>
    </row>
    <row r="361" spans="1:19" ht="37.5" customHeight="1">
      <c r="A361" s="18" t="s">
        <v>360</v>
      </c>
      <c r="B361" s="45" t="s">
        <v>380</v>
      </c>
      <c r="C361" s="19" t="s">
        <v>381</v>
      </c>
      <c r="D361" s="20" t="s">
        <v>1356</v>
      </c>
      <c r="E361" s="46" t="s">
        <v>238</v>
      </c>
      <c r="F361" s="47" t="s">
        <v>5</v>
      </c>
      <c r="G361" s="48">
        <v>19.899999999999999</v>
      </c>
      <c r="H361" s="49">
        <v>5</v>
      </c>
      <c r="I361" s="60">
        <v>6</v>
      </c>
      <c r="J361" s="50"/>
      <c r="K361" s="2">
        <f t="shared" si="13"/>
        <v>0</v>
      </c>
      <c r="L361" s="51">
        <f t="shared" si="14"/>
        <v>0</v>
      </c>
      <c r="N361" s="78"/>
      <c r="O361" s="78"/>
      <c r="P361" s="78"/>
      <c r="Q361" s="76"/>
      <c r="S361" s="76"/>
    </row>
    <row r="362" spans="1:19" ht="37.5" customHeight="1">
      <c r="A362" s="18" t="s">
        <v>360</v>
      </c>
      <c r="B362" s="45" t="s">
        <v>383</v>
      </c>
      <c r="C362" s="19" t="s">
        <v>382</v>
      </c>
      <c r="D362" s="20" t="s">
        <v>56</v>
      </c>
      <c r="E362" s="46" t="s">
        <v>248</v>
      </c>
      <c r="F362" s="47" t="s">
        <v>4</v>
      </c>
      <c r="G362" s="48">
        <v>11.5</v>
      </c>
      <c r="H362" s="49">
        <v>2.9000000000000004</v>
      </c>
      <c r="I362" s="60">
        <v>334</v>
      </c>
      <c r="J362" s="50"/>
      <c r="K362" s="2">
        <f t="shared" si="13"/>
        <v>0</v>
      </c>
      <c r="L362" s="51">
        <f t="shared" si="14"/>
        <v>0</v>
      </c>
      <c r="N362" s="78"/>
      <c r="O362" s="78"/>
      <c r="P362" s="78"/>
      <c r="Q362" s="76"/>
      <c r="S362" s="76"/>
    </row>
    <row r="363" spans="1:19" ht="37.5" customHeight="1">
      <c r="A363" s="18" t="s">
        <v>360</v>
      </c>
      <c r="B363" s="45" t="s">
        <v>384</v>
      </c>
      <c r="C363" s="19" t="s">
        <v>385</v>
      </c>
      <c r="D363" s="20" t="s">
        <v>56</v>
      </c>
      <c r="E363" s="46" t="s">
        <v>205</v>
      </c>
      <c r="F363" s="47" t="s">
        <v>4</v>
      </c>
      <c r="G363" s="48">
        <v>16.899999999999999</v>
      </c>
      <c r="H363" s="49">
        <v>4.25</v>
      </c>
      <c r="I363" s="60">
        <v>630</v>
      </c>
      <c r="J363" s="50"/>
      <c r="K363" s="2">
        <f t="shared" si="13"/>
        <v>0</v>
      </c>
      <c r="L363" s="51">
        <f t="shared" si="14"/>
        <v>0</v>
      </c>
      <c r="N363" s="78"/>
      <c r="O363" s="78"/>
      <c r="P363" s="78"/>
      <c r="Q363" s="76"/>
      <c r="S363" s="76"/>
    </row>
    <row r="364" spans="1:19" ht="37.5" customHeight="1">
      <c r="A364" s="18" t="s">
        <v>360</v>
      </c>
      <c r="B364" s="45" t="s">
        <v>384</v>
      </c>
      <c r="C364" s="19" t="s">
        <v>385</v>
      </c>
      <c r="D364" s="20" t="s">
        <v>105</v>
      </c>
      <c r="E364" s="46" t="s">
        <v>208</v>
      </c>
      <c r="F364" s="47" t="s">
        <v>7</v>
      </c>
      <c r="G364" s="48">
        <v>27.9</v>
      </c>
      <c r="H364" s="49">
        <v>7</v>
      </c>
      <c r="I364" s="60">
        <v>14</v>
      </c>
      <c r="J364" s="50"/>
      <c r="K364" s="2">
        <f t="shared" si="13"/>
        <v>0</v>
      </c>
      <c r="L364" s="51">
        <f t="shared" si="14"/>
        <v>0</v>
      </c>
      <c r="N364" s="78"/>
      <c r="O364" s="78"/>
      <c r="P364" s="78"/>
      <c r="Q364" s="76"/>
      <c r="S364" s="76"/>
    </row>
    <row r="365" spans="1:19" ht="37.5" customHeight="1">
      <c r="A365" s="18" t="s">
        <v>360</v>
      </c>
      <c r="B365" s="45" t="s">
        <v>1216</v>
      </c>
      <c r="C365" s="19" t="s">
        <v>385</v>
      </c>
      <c r="D365" s="20" t="s">
        <v>1356</v>
      </c>
      <c r="E365" s="46" t="s">
        <v>208</v>
      </c>
      <c r="F365" s="47" t="s">
        <v>4</v>
      </c>
      <c r="G365" s="48">
        <v>10.5</v>
      </c>
      <c r="H365" s="49">
        <v>2.6500000000000004</v>
      </c>
      <c r="I365" s="60">
        <v>280</v>
      </c>
      <c r="J365" s="50"/>
      <c r="K365" s="2">
        <f t="shared" si="13"/>
        <v>0</v>
      </c>
      <c r="L365" s="51">
        <f t="shared" si="14"/>
        <v>0</v>
      </c>
      <c r="N365" s="78"/>
      <c r="O365" s="78"/>
      <c r="P365" s="78"/>
      <c r="Q365" s="76"/>
      <c r="S365" s="76"/>
    </row>
    <row r="366" spans="1:19" ht="37.5" customHeight="1">
      <c r="A366" s="18" t="s">
        <v>360</v>
      </c>
      <c r="B366" s="45" t="s">
        <v>386</v>
      </c>
      <c r="C366" s="19" t="s">
        <v>385</v>
      </c>
      <c r="D366" s="20" t="s">
        <v>56</v>
      </c>
      <c r="E366" s="46" t="s">
        <v>208</v>
      </c>
      <c r="F366" s="47" t="s">
        <v>4</v>
      </c>
      <c r="G366" s="48">
        <v>9.9</v>
      </c>
      <c r="H366" s="49">
        <v>2.5</v>
      </c>
      <c r="I366" s="60">
        <v>745</v>
      </c>
      <c r="J366" s="50"/>
      <c r="K366" s="2">
        <f t="shared" ref="K366:K429" si="15">G366*J366</f>
        <v>0</v>
      </c>
      <c r="L366" s="51">
        <f t="shared" ref="L366:L429" si="16">H366*J366</f>
        <v>0</v>
      </c>
      <c r="N366" s="78"/>
      <c r="O366" s="78"/>
      <c r="P366" s="78"/>
      <c r="Q366" s="76"/>
      <c r="S366" s="76"/>
    </row>
    <row r="367" spans="1:19" ht="37.5" customHeight="1">
      <c r="A367" s="18" t="s">
        <v>360</v>
      </c>
      <c r="B367" s="45" t="s">
        <v>387</v>
      </c>
      <c r="C367" s="19" t="s">
        <v>385</v>
      </c>
      <c r="D367" s="20" t="s">
        <v>58</v>
      </c>
      <c r="E367" s="46" t="s">
        <v>208</v>
      </c>
      <c r="F367" s="47" t="s">
        <v>4</v>
      </c>
      <c r="G367" s="48">
        <v>10.5</v>
      </c>
      <c r="H367" s="49">
        <v>2.6500000000000004</v>
      </c>
      <c r="I367" s="60">
        <v>448</v>
      </c>
      <c r="J367" s="50"/>
      <c r="K367" s="2">
        <f t="shared" si="15"/>
        <v>0</v>
      </c>
      <c r="L367" s="51">
        <f t="shared" si="16"/>
        <v>0</v>
      </c>
      <c r="N367" s="78"/>
      <c r="O367" s="78"/>
      <c r="P367" s="78"/>
      <c r="Q367" s="76"/>
      <c r="S367" s="76"/>
    </row>
    <row r="368" spans="1:19" ht="37.5" customHeight="1">
      <c r="A368" s="18" t="s">
        <v>360</v>
      </c>
      <c r="B368" s="45" t="s">
        <v>388</v>
      </c>
      <c r="C368" s="19" t="s">
        <v>385</v>
      </c>
      <c r="D368" s="20" t="s">
        <v>56</v>
      </c>
      <c r="E368" s="46" t="s">
        <v>205</v>
      </c>
      <c r="F368" s="47" t="s">
        <v>4</v>
      </c>
      <c r="G368" s="48">
        <v>12.5</v>
      </c>
      <c r="H368" s="49">
        <v>3.1500000000000004</v>
      </c>
      <c r="I368" s="60">
        <v>1081</v>
      </c>
      <c r="J368" s="50"/>
      <c r="K368" s="2">
        <f t="shared" si="15"/>
        <v>0</v>
      </c>
      <c r="L368" s="51">
        <f t="shared" si="16"/>
        <v>0</v>
      </c>
      <c r="N368" s="78"/>
      <c r="O368" s="78"/>
      <c r="P368" s="78"/>
      <c r="Q368" s="76"/>
      <c r="S368" s="76"/>
    </row>
    <row r="369" spans="1:19" ht="37.5" customHeight="1">
      <c r="A369" s="18" t="s">
        <v>360</v>
      </c>
      <c r="B369" s="45" t="s">
        <v>388</v>
      </c>
      <c r="C369" s="19" t="s">
        <v>385</v>
      </c>
      <c r="D369" s="20" t="s">
        <v>1356</v>
      </c>
      <c r="E369" s="46" t="s">
        <v>205</v>
      </c>
      <c r="F369" s="47" t="s">
        <v>7</v>
      </c>
      <c r="G369" s="48">
        <v>22.5</v>
      </c>
      <c r="H369" s="49">
        <v>5.65</v>
      </c>
      <c r="I369" s="58" t="s">
        <v>51</v>
      </c>
      <c r="J369" s="50"/>
      <c r="K369" s="2">
        <f t="shared" si="15"/>
        <v>0</v>
      </c>
      <c r="L369" s="51">
        <f t="shared" si="16"/>
        <v>0</v>
      </c>
      <c r="N369" s="78"/>
      <c r="O369" s="78"/>
      <c r="P369" s="78"/>
      <c r="Q369" s="76"/>
      <c r="S369" s="76"/>
    </row>
    <row r="370" spans="1:19" ht="37.5" customHeight="1">
      <c r="A370" s="18" t="s">
        <v>360</v>
      </c>
      <c r="B370" s="45" t="s">
        <v>389</v>
      </c>
      <c r="C370" s="19" t="s">
        <v>385</v>
      </c>
      <c r="D370" s="20" t="s">
        <v>1356</v>
      </c>
      <c r="E370" s="46" t="s">
        <v>208</v>
      </c>
      <c r="F370" s="47" t="s">
        <v>4</v>
      </c>
      <c r="G370" s="48">
        <v>17.5</v>
      </c>
      <c r="H370" s="49">
        <v>4.4000000000000004</v>
      </c>
      <c r="I370" s="60">
        <v>593</v>
      </c>
      <c r="J370" s="50"/>
      <c r="K370" s="2">
        <f t="shared" si="15"/>
        <v>0</v>
      </c>
      <c r="L370" s="51">
        <f t="shared" si="16"/>
        <v>0</v>
      </c>
      <c r="N370" s="78"/>
      <c r="O370" s="78"/>
      <c r="P370" s="78"/>
      <c r="Q370" s="76"/>
      <c r="S370" s="76"/>
    </row>
    <row r="371" spans="1:19" ht="37.5" customHeight="1">
      <c r="A371" s="18" t="s">
        <v>360</v>
      </c>
      <c r="B371" s="45" t="s">
        <v>390</v>
      </c>
      <c r="C371" s="19" t="s">
        <v>385</v>
      </c>
      <c r="D371" s="20" t="s">
        <v>58</v>
      </c>
      <c r="E371" s="46" t="s">
        <v>205</v>
      </c>
      <c r="F371" s="47" t="s">
        <v>4</v>
      </c>
      <c r="G371" s="48">
        <v>12.5</v>
      </c>
      <c r="H371" s="49">
        <v>3.1500000000000004</v>
      </c>
      <c r="I371" s="60">
        <v>638</v>
      </c>
      <c r="J371" s="50"/>
      <c r="K371" s="2">
        <f t="shared" si="15"/>
        <v>0</v>
      </c>
      <c r="L371" s="51">
        <f t="shared" si="16"/>
        <v>0</v>
      </c>
      <c r="N371" s="78"/>
      <c r="O371" s="78"/>
      <c r="P371" s="78"/>
      <c r="Q371" s="76"/>
      <c r="S371" s="76"/>
    </row>
    <row r="372" spans="1:19" ht="37.5" customHeight="1">
      <c r="A372" s="18" t="s">
        <v>360</v>
      </c>
      <c r="B372" s="45" t="s">
        <v>391</v>
      </c>
      <c r="C372" s="19" t="s">
        <v>385</v>
      </c>
      <c r="D372" s="20" t="s">
        <v>58</v>
      </c>
      <c r="E372" s="46" t="s">
        <v>208</v>
      </c>
      <c r="F372" s="47" t="s">
        <v>4</v>
      </c>
      <c r="G372" s="48">
        <v>16.899999999999999</v>
      </c>
      <c r="H372" s="49">
        <v>4.25</v>
      </c>
      <c r="I372" s="60">
        <v>695</v>
      </c>
      <c r="J372" s="50"/>
      <c r="K372" s="2">
        <f t="shared" si="15"/>
        <v>0</v>
      </c>
      <c r="L372" s="51">
        <f t="shared" si="16"/>
        <v>0</v>
      </c>
      <c r="N372" s="78"/>
      <c r="O372" s="78"/>
      <c r="P372" s="78"/>
      <c r="Q372" s="76"/>
      <c r="S372" s="76"/>
    </row>
    <row r="373" spans="1:19" ht="37.5" customHeight="1">
      <c r="A373" s="18" t="s">
        <v>360</v>
      </c>
      <c r="B373" s="45" t="s">
        <v>1217</v>
      </c>
      <c r="C373" s="19" t="s">
        <v>385</v>
      </c>
      <c r="D373" s="20" t="s">
        <v>1356</v>
      </c>
      <c r="E373" s="46" t="s">
        <v>208</v>
      </c>
      <c r="F373" s="47" t="s">
        <v>4</v>
      </c>
      <c r="G373" s="48">
        <v>16.899999999999999</v>
      </c>
      <c r="H373" s="49">
        <v>4.25</v>
      </c>
      <c r="I373" s="58" t="s">
        <v>51</v>
      </c>
      <c r="J373" s="50"/>
      <c r="K373" s="2">
        <f t="shared" si="15"/>
        <v>0</v>
      </c>
      <c r="L373" s="51">
        <f t="shared" si="16"/>
        <v>0</v>
      </c>
      <c r="N373" s="78"/>
      <c r="O373" s="78"/>
      <c r="P373" s="78"/>
      <c r="Q373" s="76"/>
      <c r="S373" s="76"/>
    </row>
    <row r="374" spans="1:19" ht="37.5" customHeight="1">
      <c r="A374" s="18" t="s">
        <v>360</v>
      </c>
      <c r="B374" s="45" t="s">
        <v>392</v>
      </c>
      <c r="C374" s="19" t="s">
        <v>385</v>
      </c>
      <c r="D374" s="20" t="s">
        <v>58</v>
      </c>
      <c r="E374" s="46" t="s">
        <v>205</v>
      </c>
      <c r="F374" s="47" t="s">
        <v>4</v>
      </c>
      <c r="G374" s="48">
        <v>12.5</v>
      </c>
      <c r="H374" s="49">
        <v>3.1500000000000004</v>
      </c>
      <c r="I374" s="60">
        <v>594</v>
      </c>
      <c r="J374" s="50"/>
      <c r="K374" s="2">
        <f t="shared" si="15"/>
        <v>0</v>
      </c>
      <c r="L374" s="51">
        <f t="shared" si="16"/>
        <v>0</v>
      </c>
      <c r="N374" s="78"/>
      <c r="O374" s="78"/>
      <c r="P374" s="78"/>
      <c r="Q374" s="76"/>
      <c r="S374" s="76"/>
    </row>
    <row r="375" spans="1:19" ht="37.5" customHeight="1">
      <c r="A375" s="18" t="s">
        <v>360</v>
      </c>
      <c r="B375" s="45" t="s">
        <v>393</v>
      </c>
      <c r="C375" s="19" t="s">
        <v>385</v>
      </c>
      <c r="D375" s="20" t="s">
        <v>56</v>
      </c>
      <c r="E375" s="46" t="s">
        <v>213</v>
      </c>
      <c r="F375" s="47" t="s">
        <v>4</v>
      </c>
      <c r="G375" s="48">
        <v>9.9</v>
      </c>
      <c r="H375" s="49">
        <v>2.5</v>
      </c>
      <c r="I375" s="60">
        <v>735</v>
      </c>
      <c r="J375" s="50"/>
      <c r="K375" s="2">
        <f t="shared" si="15"/>
        <v>0</v>
      </c>
      <c r="L375" s="51">
        <f t="shared" si="16"/>
        <v>0</v>
      </c>
      <c r="N375" s="78"/>
      <c r="O375" s="78"/>
      <c r="P375" s="78"/>
      <c r="Q375" s="76"/>
      <c r="S375" s="76"/>
    </row>
    <row r="376" spans="1:19" ht="37.5" customHeight="1">
      <c r="A376" s="18" t="s">
        <v>360</v>
      </c>
      <c r="B376" s="45" t="s">
        <v>394</v>
      </c>
      <c r="C376" s="19" t="s">
        <v>385</v>
      </c>
      <c r="D376" s="20" t="s">
        <v>1356</v>
      </c>
      <c r="E376" s="46" t="s">
        <v>213</v>
      </c>
      <c r="F376" s="47" t="s">
        <v>4</v>
      </c>
      <c r="G376" s="48">
        <v>17.5</v>
      </c>
      <c r="H376" s="49">
        <v>4.4000000000000004</v>
      </c>
      <c r="I376" s="60">
        <v>522</v>
      </c>
      <c r="J376" s="50"/>
      <c r="K376" s="2">
        <f t="shared" si="15"/>
        <v>0</v>
      </c>
      <c r="L376" s="51">
        <f t="shared" si="16"/>
        <v>0</v>
      </c>
      <c r="N376" s="78"/>
      <c r="O376" s="78"/>
      <c r="P376" s="78"/>
      <c r="Q376" s="76"/>
      <c r="S376" s="76"/>
    </row>
    <row r="377" spans="1:19" ht="37.5" customHeight="1">
      <c r="A377" s="18" t="s">
        <v>360</v>
      </c>
      <c r="B377" s="45" t="s">
        <v>395</v>
      </c>
      <c r="C377" s="19" t="s">
        <v>385</v>
      </c>
      <c r="D377" s="20" t="s">
        <v>56</v>
      </c>
      <c r="E377" s="46" t="s">
        <v>1350</v>
      </c>
      <c r="F377" s="47" t="s">
        <v>4</v>
      </c>
      <c r="G377" s="48">
        <v>11.5</v>
      </c>
      <c r="H377" s="49">
        <v>2.9000000000000004</v>
      </c>
      <c r="I377" s="60">
        <v>1691</v>
      </c>
      <c r="J377" s="50"/>
      <c r="K377" s="2">
        <f t="shared" si="15"/>
        <v>0</v>
      </c>
      <c r="L377" s="51">
        <f t="shared" si="16"/>
        <v>0</v>
      </c>
      <c r="N377" s="78"/>
      <c r="O377" s="78"/>
      <c r="P377" s="78"/>
      <c r="Q377" s="76"/>
      <c r="S377" s="76"/>
    </row>
    <row r="378" spans="1:19" ht="37.5" customHeight="1">
      <c r="A378" s="18" t="s">
        <v>360</v>
      </c>
      <c r="B378" s="45" t="s">
        <v>395</v>
      </c>
      <c r="C378" s="19" t="s">
        <v>385</v>
      </c>
      <c r="D378" s="20" t="s">
        <v>105</v>
      </c>
      <c r="E378" s="46" t="s">
        <v>208</v>
      </c>
      <c r="F378" s="47" t="s">
        <v>7</v>
      </c>
      <c r="G378" s="48">
        <v>21.5</v>
      </c>
      <c r="H378" s="49">
        <v>5.4</v>
      </c>
      <c r="I378" s="58" t="s">
        <v>51</v>
      </c>
      <c r="J378" s="50"/>
      <c r="K378" s="2">
        <f t="shared" si="15"/>
        <v>0</v>
      </c>
      <c r="L378" s="51">
        <f t="shared" si="16"/>
        <v>0</v>
      </c>
      <c r="N378" s="78"/>
      <c r="O378" s="78"/>
      <c r="P378" s="78"/>
      <c r="Q378" s="76"/>
      <c r="S378" s="76"/>
    </row>
    <row r="379" spans="1:19" ht="37.5" customHeight="1">
      <c r="A379" s="18" t="s">
        <v>360</v>
      </c>
      <c r="B379" s="45" t="s">
        <v>396</v>
      </c>
      <c r="C379" s="19" t="s">
        <v>385</v>
      </c>
      <c r="D379" s="20" t="s">
        <v>56</v>
      </c>
      <c r="E379" s="75" t="s">
        <v>213</v>
      </c>
      <c r="F379" s="47" t="s">
        <v>4</v>
      </c>
      <c r="G379" s="48">
        <v>11.5</v>
      </c>
      <c r="H379" s="49">
        <v>2.9000000000000004</v>
      </c>
      <c r="I379" s="60">
        <v>608</v>
      </c>
      <c r="J379" s="50"/>
      <c r="K379" s="2">
        <f t="shared" si="15"/>
        <v>0</v>
      </c>
      <c r="L379" s="51">
        <f t="shared" si="16"/>
        <v>0</v>
      </c>
      <c r="N379" s="78"/>
      <c r="O379" s="78"/>
      <c r="P379" s="78"/>
      <c r="Q379" s="76"/>
      <c r="S379" s="76"/>
    </row>
    <row r="380" spans="1:19" ht="37.5" customHeight="1">
      <c r="A380" s="18" t="s">
        <v>360</v>
      </c>
      <c r="B380" s="45" t="s">
        <v>397</v>
      </c>
      <c r="C380" s="19" t="s">
        <v>385</v>
      </c>
      <c r="D380" s="20" t="s">
        <v>56</v>
      </c>
      <c r="E380" s="46" t="s">
        <v>213</v>
      </c>
      <c r="F380" s="47" t="s">
        <v>4</v>
      </c>
      <c r="G380" s="48">
        <v>9.9</v>
      </c>
      <c r="H380" s="49">
        <v>2.5</v>
      </c>
      <c r="I380" s="60">
        <v>756</v>
      </c>
      <c r="J380" s="50"/>
      <c r="K380" s="2">
        <f t="shared" si="15"/>
        <v>0</v>
      </c>
      <c r="L380" s="51">
        <f t="shared" si="16"/>
        <v>0</v>
      </c>
      <c r="N380" s="78"/>
      <c r="O380" s="78"/>
      <c r="P380" s="78"/>
      <c r="Q380" s="76"/>
      <c r="S380" s="76"/>
    </row>
    <row r="381" spans="1:19" ht="37.5" customHeight="1">
      <c r="A381" s="18" t="s">
        <v>360</v>
      </c>
      <c r="B381" s="45" t="s">
        <v>1218</v>
      </c>
      <c r="C381" s="19" t="s">
        <v>385</v>
      </c>
      <c r="D381" s="20" t="s">
        <v>1356</v>
      </c>
      <c r="E381" s="46" t="s">
        <v>208</v>
      </c>
      <c r="F381" s="47" t="s">
        <v>4</v>
      </c>
      <c r="G381" s="48">
        <v>11.5</v>
      </c>
      <c r="H381" s="49">
        <v>2.9000000000000004</v>
      </c>
      <c r="I381" s="60">
        <v>435</v>
      </c>
      <c r="J381" s="50"/>
      <c r="K381" s="2">
        <f t="shared" si="15"/>
        <v>0</v>
      </c>
      <c r="L381" s="51">
        <f t="shared" si="16"/>
        <v>0</v>
      </c>
      <c r="N381" s="78"/>
      <c r="O381" s="78"/>
      <c r="P381" s="78"/>
      <c r="Q381" s="76"/>
      <c r="S381" s="76"/>
    </row>
    <row r="382" spans="1:19" ht="37.5" customHeight="1">
      <c r="A382" s="18" t="s">
        <v>360</v>
      </c>
      <c r="B382" s="45" t="s">
        <v>398</v>
      </c>
      <c r="C382" s="19" t="s">
        <v>385</v>
      </c>
      <c r="D382" s="20" t="s">
        <v>56</v>
      </c>
      <c r="E382" s="46" t="s">
        <v>208</v>
      </c>
      <c r="F382" s="47" t="s">
        <v>4</v>
      </c>
      <c r="G382" s="48">
        <v>11.5</v>
      </c>
      <c r="H382" s="49">
        <v>2.9000000000000004</v>
      </c>
      <c r="I382" s="60">
        <v>431</v>
      </c>
      <c r="J382" s="50"/>
      <c r="K382" s="2">
        <f t="shared" si="15"/>
        <v>0</v>
      </c>
      <c r="L382" s="51">
        <f t="shared" si="16"/>
        <v>0</v>
      </c>
      <c r="N382" s="78"/>
      <c r="O382" s="78"/>
      <c r="P382" s="78"/>
      <c r="Q382" s="76"/>
      <c r="S382" s="76"/>
    </row>
    <row r="383" spans="1:19" ht="37.5" customHeight="1">
      <c r="A383" s="18" t="s">
        <v>360</v>
      </c>
      <c r="B383" s="45" t="s">
        <v>399</v>
      </c>
      <c r="C383" s="19" t="s">
        <v>385</v>
      </c>
      <c r="D383" s="20" t="s">
        <v>56</v>
      </c>
      <c r="E383" s="46" t="s">
        <v>205</v>
      </c>
      <c r="F383" s="47" t="s">
        <v>4</v>
      </c>
      <c r="G383" s="48">
        <v>9.9</v>
      </c>
      <c r="H383" s="49">
        <v>2.5</v>
      </c>
      <c r="I383" s="60">
        <v>1367</v>
      </c>
      <c r="J383" s="50"/>
      <c r="K383" s="2">
        <f t="shared" si="15"/>
        <v>0</v>
      </c>
      <c r="L383" s="51">
        <f t="shared" si="16"/>
        <v>0</v>
      </c>
      <c r="N383" s="78"/>
      <c r="O383" s="78"/>
      <c r="P383" s="78"/>
      <c r="Q383" s="76"/>
      <c r="S383" s="76"/>
    </row>
    <row r="384" spans="1:19" ht="37.5" customHeight="1">
      <c r="A384" s="18" t="s">
        <v>360</v>
      </c>
      <c r="B384" s="45" t="s">
        <v>400</v>
      </c>
      <c r="C384" s="19" t="s">
        <v>385</v>
      </c>
      <c r="D384" s="20" t="s">
        <v>105</v>
      </c>
      <c r="E384" s="46" t="s">
        <v>205</v>
      </c>
      <c r="F384" s="47" t="s">
        <v>4</v>
      </c>
      <c r="G384" s="48">
        <v>13.5</v>
      </c>
      <c r="H384" s="49">
        <v>3.4000000000000004</v>
      </c>
      <c r="I384" s="58" t="s">
        <v>51</v>
      </c>
      <c r="J384" s="50"/>
      <c r="K384" s="2">
        <f t="shared" si="15"/>
        <v>0</v>
      </c>
      <c r="L384" s="51">
        <f t="shared" si="16"/>
        <v>0</v>
      </c>
      <c r="N384" s="78"/>
      <c r="O384" s="78"/>
      <c r="P384" s="78"/>
      <c r="Q384" s="76"/>
      <c r="S384" s="76"/>
    </row>
    <row r="385" spans="1:19" ht="37.5" customHeight="1">
      <c r="A385" s="18" t="s">
        <v>360</v>
      </c>
      <c r="B385" s="45" t="s">
        <v>401</v>
      </c>
      <c r="C385" s="19" t="s">
        <v>385</v>
      </c>
      <c r="D385" s="20" t="s">
        <v>56</v>
      </c>
      <c r="E385" s="46" t="s">
        <v>213</v>
      </c>
      <c r="F385" s="47" t="s">
        <v>4</v>
      </c>
      <c r="G385" s="48">
        <v>15.2</v>
      </c>
      <c r="H385" s="49">
        <v>3.8000000000000003</v>
      </c>
      <c r="I385" s="60">
        <v>304</v>
      </c>
      <c r="J385" s="50"/>
      <c r="K385" s="2">
        <f t="shared" si="15"/>
        <v>0</v>
      </c>
      <c r="L385" s="51">
        <f t="shared" si="16"/>
        <v>0</v>
      </c>
      <c r="N385" s="78"/>
      <c r="O385" s="78"/>
      <c r="P385" s="78"/>
      <c r="Q385" s="76"/>
      <c r="S385" s="76"/>
    </row>
    <row r="386" spans="1:19" ht="37.5" customHeight="1">
      <c r="A386" s="18" t="s">
        <v>360</v>
      </c>
      <c r="B386" s="45" t="s">
        <v>1219</v>
      </c>
      <c r="C386" s="19" t="s">
        <v>385</v>
      </c>
      <c r="D386" s="20" t="s">
        <v>74</v>
      </c>
      <c r="E386" s="46" t="s">
        <v>208</v>
      </c>
      <c r="F386" s="47" t="s">
        <v>4</v>
      </c>
      <c r="G386" s="48">
        <v>16.899999999999999</v>
      </c>
      <c r="H386" s="49">
        <v>4.25</v>
      </c>
      <c r="I386" s="60">
        <v>60</v>
      </c>
      <c r="J386" s="50"/>
      <c r="K386" s="2">
        <f t="shared" si="15"/>
        <v>0</v>
      </c>
      <c r="L386" s="51">
        <f t="shared" si="16"/>
        <v>0</v>
      </c>
      <c r="N386" s="78"/>
      <c r="O386" s="78"/>
      <c r="P386" s="78"/>
      <c r="Q386" s="76"/>
      <c r="S386" s="76"/>
    </row>
    <row r="387" spans="1:19" ht="37.5" customHeight="1">
      <c r="A387" s="18" t="s">
        <v>360</v>
      </c>
      <c r="B387" s="45" t="s">
        <v>402</v>
      </c>
      <c r="C387" s="19" t="s">
        <v>385</v>
      </c>
      <c r="D387" s="20" t="s">
        <v>74</v>
      </c>
      <c r="E387" s="46" t="s">
        <v>213</v>
      </c>
      <c r="F387" s="47" t="s">
        <v>4</v>
      </c>
      <c r="G387" s="48">
        <v>17.5</v>
      </c>
      <c r="H387" s="49">
        <v>4.4000000000000004</v>
      </c>
      <c r="I387" s="60">
        <v>368</v>
      </c>
      <c r="J387" s="50"/>
      <c r="K387" s="2">
        <f t="shared" si="15"/>
        <v>0</v>
      </c>
      <c r="L387" s="51">
        <f t="shared" si="16"/>
        <v>0</v>
      </c>
      <c r="N387" s="78"/>
      <c r="O387" s="78"/>
      <c r="P387" s="78"/>
      <c r="Q387" s="76"/>
      <c r="S387" s="76"/>
    </row>
    <row r="388" spans="1:19" ht="37.5" customHeight="1">
      <c r="A388" s="18" t="s">
        <v>360</v>
      </c>
      <c r="B388" s="45" t="s">
        <v>403</v>
      </c>
      <c r="C388" s="19" t="s">
        <v>385</v>
      </c>
      <c r="D388" s="20" t="s">
        <v>74</v>
      </c>
      <c r="E388" s="46" t="s">
        <v>213</v>
      </c>
      <c r="F388" s="47" t="s">
        <v>4</v>
      </c>
      <c r="G388" s="48">
        <v>17.5</v>
      </c>
      <c r="H388" s="49">
        <v>4.4000000000000004</v>
      </c>
      <c r="I388" s="60">
        <v>360</v>
      </c>
      <c r="J388" s="50"/>
      <c r="K388" s="2">
        <f t="shared" si="15"/>
        <v>0</v>
      </c>
      <c r="L388" s="51">
        <f t="shared" si="16"/>
        <v>0</v>
      </c>
      <c r="N388" s="78"/>
      <c r="O388" s="78"/>
      <c r="P388" s="78"/>
      <c r="Q388" s="76"/>
      <c r="S388" s="76"/>
    </row>
    <row r="389" spans="1:19" ht="37.5" customHeight="1">
      <c r="A389" s="18" t="s">
        <v>360</v>
      </c>
      <c r="B389" s="45" t="s">
        <v>404</v>
      </c>
      <c r="C389" s="19" t="s">
        <v>385</v>
      </c>
      <c r="D389" s="20" t="s">
        <v>56</v>
      </c>
      <c r="E389" s="46" t="s">
        <v>208</v>
      </c>
      <c r="F389" s="47" t="s">
        <v>4</v>
      </c>
      <c r="G389" s="48">
        <v>11.5</v>
      </c>
      <c r="H389" s="49">
        <v>2.9000000000000004</v>
      </c>
      <c r="I389" s="60">
        <v>30</v>
      </c>
      <c r="J389" s="50"/>
      <c r="K389" s="2">
        <f t="shared" si="15"/>
        <v>0</v>
      </c>
      <c r="L389" s="51">
        <f t="shared" si="16"/>
        <v>0</v>
      </c>
      <c r="N389" s="78"/>
      <c r="O389" s="78"/>
      <c r="P389" s="78"/>
      <c r="Q389" s="76"/>
      <c r="S389" s="76"/>
    </row>
    <row r="390" spans="1:19" ht="37.5" customHeight="1">
      <c r="A390" s="18" t="s">
        <v>360</v>
      </c>
      <c r="B390" s="45" t="s">
        <v>405</v>
      </c>
      <c r="C390" s="19" t="s">
        <v>385</v>
      </c>
      <c r="D390" s="20" t="s">
        <v>105</v>
      </c>
      <c r="E390" s="46" t="s">
        <v>208</v>
      </c>
      <c r="F390" s="47" t="s">
        <v>4</v>
      </c>
      <c r="G390" s="48">
        <v>17.5</v>
      </c>
      <c r="H390" s="49">
        <v>4.4000000000000004</v>
      </c>
      <c r="I390" s="60">
        <v>2376</v>
      </c>
      <c r="J390" s="50"/>
      <c r="K390" s="2">
        <f t="shared" si="15"/>
        <v>0</v>
      </c>
      <c r="L390" s="51">
        <f t="shared" si="16"/>
        <v>0</v>
      </c>
      <c r="N390" s="78"/>
      <c r="O390" s="78"/>
      <c r="P390" s="78"/>
      <c r="Q390" s="76"/>
      <c r="S390" s="76"/>
    </row>
    <row r="391" spans="1:19" ht="37.5" customHeight="1">
      <c r="A391" s="18" t="s">
        <v>360</v>
      </c>
      <c r="B391" s="45" t="s">
        <v>406</v>
      </c>
      <c r="C391" s="19" t="s">
        <v>385</v>
      </c>
      <c r="D391" s="20" t="s">
        <v>1356</v>
      </c>
      <c r="E391" s="46" t="s">
        <v>208</v>
      </c>
      <c r="F391" s="47" t="s">
        <v>4</v>
      </c>
      <c r="G391" s="48">
        <v>13.5</v>
      </c>
      <c r="H391" s="49">
        <v>3.4000000000000004</v>
      </c>
      <c r="I391" s="60">
        <v>244</v>
      </c>
      <c r="J391" s="50"/>
      <c r="K391" s="2">
        <f t="shared" si="15"/>
        <v>0</v>
      </c>
      <c r="L391" s="51">
        <f t="shared" si="16"/>
        <v>0</v>
      </c>
      <c r="N391" s="78"/>
      <c r="O391" s="78"/>
      <c r="P391" s="78"/>
      <c r="Q391" s="76"/>
      <c r="S391" s="76"/>
    </row>
    <row r="392" spans="1:19" ht="37.5" customHeight="1">
      <c r="A392" s="18" t="s">
        <v>360</v>
      </c>
      <c r="B392" s="45" t="s">
        <v>407</v>
      </c>
      <c r="C392" s="19" t="s">
        <v>385</v>
      </c>
      <c r="D392" s="20" t="s">
        <v>1356</v>
      </c>
      <c r="E392" s="46" t="s">
        <v>208</v>
      </c>
      <c r="F392" s="47" t="s">
        <v>4</v>
      </c>
      <c r="G392" s="48">
        <v>11.5</v>
      </c>
      <c r="H392" s="49">
        <v>2.9000000000000004</v>
      </c>
      <c r="I392" s="60">
        <v>239</v>
      </c>
      <c r="J392" s="50"/>
      <c r="K392" s="2">
        <f t="shared" si="15"/>
        <v>0</v>
      </c>
      <c r="L392" s="51">
        <f t="shared" si="16"/>
        <v>0</v>
      </c>
      <c r="N392" s="78"/>
      <c r="O392" s="78"/>
      <c r="P392" s="78"/>
      <c r="Q392" s="76"/>
      <c r="S392" s="76"/>
    </row>
    <row r="393" spans="1:19" ht="37.5" customHeight="1">
      <c r="A393" s="18" t="s">
        <v>360</v>
      </c>
      <c r="B393" s="45" t="s">
        <v>408</v>
      </c>
      <c r="C393" s="19" t="s">
        <v>385</v>
      </c>
      <c r="D393" s="20" t="s">
        <v>58</v>
      </c>
      <c r="E393" s="46" t="s">
        <v>208</v>
      </c>
      <c r="F393" s="47" t="s">
        <v>4</v>
      </c>
      <c r="G393" s="48">
        <v>11.5</v>
      </c>
      <c r="H393" s="49">
        <v>2.9000000000000004</v>
      </c>
      <c r="I393" s="60">
        <v>468</v>
      </c>
      <c r="J393" s="50"/>
      <c r="K393" s="2">
        <f t="shared" si="15"/>
        <v>0</v>
      </c>
      <c r="L393" s="51">
        <f t="shared" si="16"/>
        <v>0</v>
      </c>
      <c r="N393" s="78"/>
      <c r="O393" s="78"/>
      <c r="P393" s="78"/>
      <c r="Q393" s="76"/>
      <c r="S393" s="76"/>
    </row>
    <row r="394" spans="1:19" ht="37.5" customHeight="1">
      <c r="A394" s="18" t="s">
        <v>360</v>
      </c>
      <c r="B394" s="45" t="s">
        <v>409</v>
      </c>
      <c r="C394" s="19" t="s">
        <v>385</v>
      </c>
      <c r="D394" s="20" t="s">
        <v>1356</v>
      </c>
      <c r="E394" s="46" t="s">
        <v>208</v>
      </c>
      <c r="F394" s="47" t="s">
        <v>4</v>
      </c>
      <c r="G394" s="48">
        <v>12.5</v>
      </c>
      <c r="H394" s="49">
        <v>3.1500000000000004</v>
      </c>
      <c r="I394" s="60">
        <v>797</v>
      </c>
      <c r="J394" s="50"/>
      <c r="K394" s="2">
        <f t="shared" si="15"/>
        <v>0</v>
      </c>
      <c r="L394" s="51">
        <f t="shared" si="16"/>
        <v>0</v>
      </c>
      <c r="N394" s="78"/>
      <c r="O394" s="78"/>
      <c r="P394" s="78"/>
      <c r="Q394" s="76"/>
      <c r="S394" s="76"/>
    </row>
    <row r="395" spans="1:19" ht="37.5" customHeight="1">
      <c r="A395" s="18" t="s">
        <v>360</v>
      </c>
      <c r="B395" s="45" t="s">
        <v>410</v>
      </c>
      <c r="C395" s="19" t="s">
        <v>385</v>
      </c>
      <c r="D395" s="20" t="s">
        <v>74</v>
      </c>
      <c r="E395" s="46" t="s">
        <v>213</v>
      </c>
      <c r="F395" s="47" t="s">
        <v>4</v>
      </c>
      <c r="G395" s="48">
        <v>17.5</v>
      </c>
      <c r="H395" s="49">
        <v>4.4000000000000004</v>
      </c>
      <c r="I395" s="60">
        <v>336</v>
      </c>
      <c r="J395" s="50"/>
      <c r="K395" s="2">
        <f t="shared" si="15"/>
        <v>0</v>
      </c>
      <c r="L395" s="51">
        <f t="shared" si="16"/>
        <v>0</v>
      </c>
      <c r="N395" s="78"/>
      <c r="O395" s="78"/>
      <c r="P395" s="78"/>
      <c r="Q395" s="76"/>
      <c r="S395" s="76"/>
    </row>
    <row r="396" spans="1:19" ht="37.5" customHeight="1">
      <c r="A396" s="18" t="s">
        <v>360</v>
      </c>
      <c r="B396" s="45" t="s">
        <v>411</v>
      </c>
      <c r="C396" s="19" t="s">
        <v>385</v>
      </c>
      <c r="D396" s="20" t="s">
        <v>58</v>
      </c>
      <c r="E396" s="46" t="s">
        <v>208</v>
      </c>
      <c r="F396" s="47" t="s">
        <v>4</v>
      </c>
      <c r="G396" s="48">
        <v>11.5</v>
      </c>
      <c r="H396" s="49">
        <v>2.9000000000000004</v>
      </c>
      <c r="I396" s="60">
        <v>69</v>
      </c>
      <c r="J396" s="50"/>
      <c r="K396" s="2">
        <f t="shared" si="15"/>
        <v>0</v>
      </c>
      <c r="L396" s="51">
        <f t="shared" si="16"/>
        <v>0</v>
      </c>
      <c r="N396" s="78"/>
      <c r="O396" s="78"/>
      <c r="P396" s="78"/>
      <c r="Q396" s="76"/>
      <c r="S396" s="76"/>
    </row>
    <row r="397" spans="1:19" ht="37.5" customHeight="1">
      <c r="A397" s="18" t="s">
        <v>360</v>
      </c>
      <c r="B397" s="45" t="s">
        <v>412</v>
      </c>
      <c r="C397" s="19" t="s">
        <v>385</v>
      </c>
      <c r="D397" s="20" t="s">
        <v>105</v>
      </c>
      <c r="E397" s="46" t="s">
        <v>253</v>
      </c>
      <c r="F397" s="47" t="s">
        <v>4</v>
      </c>
      <c r="G397" s="48">
        <v>16.899999999999999</v>
      </c>
      <c r="H397" s="49">
        <v>4.25</v>
      </c>
      <c r="I397" s="60">
        <v>1023</v>
      </c>
      <c r="J397" s="50"/>
      <c r="K397" s="2">
        <f t="shared" si="15"/>
        <v>0</v>
      </c>
      <c r="L397" s="51">
        <f t="shared" si="16"/>
        <v>0</v>
      </c>
      <c r="N397" s="78"/>
      <c r="O397" s="78"/>
      <c r="P397" s="78"/>
      <c r="Q397" s="76"/>
      <c r="S397" s="76"/>
    </row>
    <row r="398" spans="1:19" ht="37.5" customHeight="1">
      <c r="A398" s="18" t="s">
        <v>360</v>
      </c>
      <c r="B398" s="45" t="s">
        <v>412</v>
      </c>
      <c r="C398" s="19" t="s">
        <v>385</v>
      </c>
      <c r="D398" s="20" t="s">
        <v>105</v>
      </c>
      <c r="E398" s="46" t="s">
        <v>208</v>
      </c>
      <c r="F398" s="47" t="s">
        <v>7</v>
      </c>
      <c r="G398" s="48">
        <v>27.9</v>
      </c>
      <c r="H398" s="49">
        <v>7</v>
      </c>
      <c r="I398" s="60">
        <v>169</v>
      </c>
      <c r="J398" s="50"/>
      <c r="K398" s="2">
        <f t="shared" si="15"/>
        <v>0</v>
      </c>
      <c r="L398" s="51">
        <f t="shared" si="16"/>
        <v>0</v>
      </c>
      <c r="N398" s="78"/>
      <c r="O398" s="78"/>
      <c r="P398" s="78"/>
      <c r="Q398" s="76"/>
      <c r="S398" s="76"/>
    </row>
    <row r="399" spans="1:19" ht="37.5" customHeight="1">
      <c r="A399" s="18" t="s">
        <v>360</v>
      </c>
      <c r="B399" s="45" t="s">
        <v>1108</v>
      </c>
      <c r="C399" s="19" t="s">
        <v>385</v>
      </c>
      <c r="D399" s="20" t="s">
        <v>1356</v>
      </c>
      <c r="E399" s="46" t="s">
        <v>205</v>
      </c>
      <c r="F399" s="47" t="s">
        <v>4</v>
      </c>
      <c r="G399" s="48">
        <v>17.5</v>
      </c>
      <c r="H399" s="49">
        <v>4.4000000000000004</v>
      </c>
      <c r="I399" s="60">
        <v>486</v>
      </c>
      <c r="J399" s="50"/>
      <c r="K399" s="2">
        <f t="shared" si="15"/>
        <v>0</v>
      </c>
      <c r="L399" s="51">
        <f t="shared" si="16"/>
        <v>0</v>
      </c>
      <c r="N399" s="78"/>
      <c r="O399" s="78"/>
      <c r="P399" s="78"/>
      <c r="Q399" s="76"/>
      <c r="S399" s="76"/>
    </row>
    <row r="400" spans="1:19" ht="37.5" customHeight="1">
      <c r="A400" s="18" t="s">
        <v>360</v>
      </c>
      <c r="B400" s="45" t="s">
        <v>413</v>
      </c>
      <c r="C400" s="19" t="s">
        <v>385</v>
      </c>
      <c r="D400" s="20" t="s">
        <v>1356</v>
      </c>
      <c r="E400" s="46" t="s">
        <v>213</v>
      </c>
      <c r="F400" s="47" t="s">
        <v>4</v>
      </c>
      <c r="G400" s="48">
        <v>16.399999999999999</v>
      </c>
      <c r="H400" s="49">
        <v>4.1000000000000005</v>
      </c>
      <c r="I400" s="60">
        <v>668</v>
      </c>
      <c r="J400" s="50"/>
      <c r="K400" s="2">
        <f t="shared" si="15"/>
        <v>0</v>
      </c>
      <c r="L400" s="51">
        <f t="shared" si="16"/>
        <v>0</v>
      </c>
      <c r="N400" s="78"/>
      <c r="O400" s="78"/>
      <c r="P400" s="78"/>
      <c r="Q400" s="76"/>
      <c r="S400" s="76"/>
    </row>
    <row r="401" spans="1:19" ht="37.5" customHeight="1">
      <c r="A401" s="18" t="s">
        <v>360</v>
      </c>
      <c r="B401" s="45" t="s">
        <v>1109</v>
      </c>
      <c r="C401" s="19" t="s">
        <v>385</v>
      </c>
      <c r="D401" s="20" t="s">
        <v>1356</v>
      </c>
      <c r="E401" s="46" t="s">
        <v>213</v>
      </c>
      <c r="F401" s="47" t="s">
        <v>4</v>
      </c>
      <c r="G401" s="48">
        <v>17.5</v>
      </c>
      <c r="H401" s="49">
        <v>4.4000000000000004</v>
      </c>
      <c r="I401" s="60">
        <v>140</v>
      </c>
      <c r="J401" s="50"/>
      <c r="K401" s="2">
        <f t="shared" si="15"/>
        <v>0</v>
      </c>
      <c r="L401" s="51">
        <f t="shared" si="16"/>
        <v>0</v>
      </c>
      <c r="N401" s="78"/>
      <c r="O401" s="78"/>
      <c r="P401" s="78"/>
      <c r="Q401" s="76"/>
      <c r="S401" s="76"/>
    </row>
    <row r="402" spans="1:19" ht="37.5" customHeight="1">
      <c r="A402" s="18" t="s">
        <v>360</v>
      </c>
      <c r="B402" s="45" t="s">
        <v>414</v>
      </c>
      <c r="C402" s="19" t="s">
        <v>385</v>
      </c>
      <c r="D402" s="20" t="s">
        <v>1356</v>
      </c>
      <c r="E402" s="46" t="s">
        <v>213</v>
      </c>
      <c r="F402" s="47" t="s">
        <v>4</v>
      </c>
      <c r="G402" s="48">
        <v>17.5</v>
      </c>
      <c r="H402" s="49">
        <v>4.4000000000000004</v>
      </c>
      <c r="I402" s="60">
        <v>323</v>
      </c>
      <c r="J402" s="50"/>
      <c r="K402" s="2">
        <f t="shared" si="15"/>
        <v>0</v>
      </c>
      <c r="L402" s="51">
        <f t="shared" si="16"/>
        <v>0</v>
      </c>
      <c r="N402" s="78"/>
      <c r="O402" s="78"/>
      <c r="P402" s="78"/>
      <c r="Q402" s="76"/>
      <c r="S402" s="76"/>
    </row>
    <row r="403" spans="1:19" ht="37.5" customHeight="1">
      <c r="A403" s="18" t="s">
        <v>360</v>
      </c>
      <c r="B403" s="45" t="s">
        <v>415</v>
      </c>
      <c r="C403" s="19" t="s">
        <v>385</v>
      </c>
      <c r="D403" s="20" t="s">
        <v>105</v>
      </c>
      <c r="E403" s="46" t="s">
        <v>208</v>
      </c>
      <c r="F403" s="47" t="s">
        <v>4</v>
      </c>
      <c r="G403" s="48">
        <v>17.5</v>
      </c>
      <c r="H403" s="49">
        <v>4.4000000000000004</v>
      </c>
      <c r="I403" s="60">
        <v>1000</v>
      </c>
      <c r="J403" s="50"/>
      <c r="K403" s="2">
        <f t="shared" si="15"/>
        <v>0</v>
      </c>
      <c r="L403" s="51">
        <f t="shared" si="16"/>
        <v>0</v>
      </c>
      <c r="N403" s="78"/>
      <c r="O403" s="78"/>
      <c r="P403" s="78"/>
      <c r="Q403" s="76"/>
      <c r="S403" s="76"/>
    </row>
    <row r="404" spans="1:19" ht="37.5" customHeight="1">
      <c r="A404" s="18" t="s">
        <v>360</v>
      </c>
      <c r="B404" s="45" t="s">
        <v>416</v>
      </c>
      <c r="C404" s="19" t="s">
        <v>417</v>
      </c>
      <c r="D404" s="20" t="s">
        <v>58</v>
      </c>
      <c r="E404" s="46" t="s">
        <v>418</v>
      </c>
      <c r="F404" s="47" t="s">
        <v>7</v>
      </c>
      <c r="G404" s="48">
        <v>28.5</v>
      </c>
      <c r="H404" s="49">
        <v>7.15</v>
      </c>
      <c r="I404" s="60">
        <v>44</v>
      </c>
      <c r="J404" s="50"/>
      <c r="K404" s="2">
        <f t="shared" si="15"/>
        <v>0</v>
      </c>
      <c r="L404" s="51">
        <f t="shared" si="16"/>
        <v>0</v>
      </c>
      <c r="N404" s="78"/>
      <c r="O404" s="78"/>
      <c r="P404" s="78"/>
      <c r="Q404" s="76"/>
      <c r="S404" s="76"/>
    </row>
    <row r="405" spans="1:19" ht="37.5" customHeight="1">
      <c r="A405" s="18" t="s">
        <v>360</v>
      </c>
      <c r="B405" s="45" t="s">
        <v>416</v>
      </c>
      <c r="C405" s="19" t="s">
        <v>417</v>
      </c>
      <c r="D405" s="20" t="s">
        <v>1356</v>
      </c>
      <c r="E405" s="46" t="s">
        <v>418</v>
      </c>
      <c r="F405" s="47" t="s">
        <v>14</v>
      </c>
      <c r="G405" s="48">
        <v>58.5</v>
      </c>
      <c r="H405" s="49">
        <v>14.65</v>
      </c>
      <c r="I405" s="60">
        <v>17</v>
      </c>
      <c r="J405" s="50"/>
      <c r="K405" s="2">
        <f t="shared" si="15"/>
        <v>0</v>
      </c>
      <c r="L405" s="51">
        <f t="shared" si="16"/>
        <v>0</v>
      </c>
      <c r="N405" s="78"/>
      <c r="O405" s="78"/>
      <c r="P405" s="78"/>
      <c r="Q405" s="76"/>
      <c r="S405" s="76"/>
    </row>
    <row r="406" spans="1:19" ht="37.5" customHeight="1">
      <c r="A406" s="18" t="s">
        <v>360</v>
      </c>
      <c r="B406" s="45" t="s">
        <v>419</v>
      </c>
      <c r="C406" s="19" t="s">
        <v>420</v>
      </c>
      <c r="D406" s="20" t="s">
        <v>58</v>
      </c>
      <c r="E406" s="46" t="s">
        <v>326</v>
      </c>
      <c r="F406" s="47" t="s">
        <v>7</v>
      </c>
      <c r="G406" s="48">
        <v>28.5</v>
      </c>
      <c r="H406" s="49">
        <v>7.15</v>
      </c>
      <c r="I406" s="60">
        <v>39</v>
      </c>
      <c r="J406" s="50"/>
      <c r="K406" s="2">
        <f t="shared" si="15"/>
        <v>0</v>
      </c>
      <c r="L406" s="51">
        <f t="shared" si="16"/>
        <v>0</v>
      </c>
      <c r="N406" s="78"/>
      <c r="O406" s="78"/>
      <c r="P406" s="78"/>
      <c r="Q406" s="76"/>
      <c r="S406" s="76"/>
    </row>
    <row r="407" spans="1:19" ht="37.5" customHeight="1">
      <c r="A407" s="18" t="s">
        <v>360</v>
      </c>
      <c r="B407" s="45" t="s">
        <v>421</v>
      </c>
      <c r="C407" s="19" t="s">
        <v>422</v>
      </c>
      <c r="D407" s="20" t="s">
        <v>1356</v>
      </c>
      <c r="E407" s="46" t="s">
        <v>423</v>
      </c>
      <c r="F407" s="47" t="s">
        <v>7</v>
      </c>
      <c r="G407" s="48">
        <v>28.5</v>
      </c>
      <c r="H407" s="49">
        <v>7.15</v>
      </c>
      <c r="I407" s="60">
        <v>147</v>
      </c>
      <c r="J407" s="50"/>
      <c r="K407" s="2">
        <f t="shared" si="15"/>
        <v>0</v>
      </c>
      <c r="L407" s="51">
        <f t="shared" si="16"/>
        <v>0</v>
      </c>
      <c r="N407" s="78"/>
      <c r="O407" s="78"/>
      <c r="P407" s="78"/>
      <c r="Q407" s="76"/>
      <c r="S407" s="76"/>
    </row>
    <row r="408" spans="1:19" ht="37.5" customHeight="1">
      <c r="A408" s="18" t="s">
        <v>360</v>
      </c>
      <c r="B408" s="45" t="s">
        <v>421</v>
      </c>
      <c r="C408" s="19" t="s">
        <v>422</v>
      </c>
      <c r="D408" s="20" t="s">
        <v>1356</v>
      </c>
      <c r="E408" s="46" t="s">
        <v>1342</v>
      </c>
      <c r="F408" s="47" t="s">
        <v>14</v>
      </c>
      <c r="G408" s="48">
        <v>58.5</v>
      </c>
      <c r="H408" s="49">
        <v>14.65</v>
      </c>
      <c r="I408" s="60">
        <v>40</v>
      </c>
      <c r="J408" s="50"/>
      <c r="K408" s="2">
        <f t="shared" si="15"/>
        <v>0</v>
      </c>
      <c r="L408" s="51">
        <f t="shared" si="16"/>
        <v>0</v>
      </c>
      <c r="N408" s="78"/>
      <c r="O408" s="78"/>
      <c r="P408" s="78"/>
      <c r="Q408" s="76"/>
      <c r="S408" s="76"/>
    </row>
    <row r="409" spans="1:19" ht="37.5" customHeight="1">
      <c r="A409" s="18" t="s">
        <v>360</v>
      </c>
      <c r="B409" s="45" t="s">
        <v>1220</v>
      </c>
      <c r="C409" s="19" t="s">
        <v>422</v>
      </c>
      <c r="D409" s="20" t="s">
        <v>58</v>
      </c>
      <c r="E409" s="46" t="s">
        <v>326</v>
      </c>
      <c r="F409" s="47" t="s">
        <v>7</v>
      </c>
      <c r="G409" s="48">
        <v>28.5</v>
      </c>
      <c r="H409" s="49">
        <v>7.15</v>
      </c>
      <c r="I409" s="60">
        <v>436</v>
      </c>
      <c r="J409" s="50"/>
      <c r="K409" s="2">
        <f t="shared" si="15"/>
        <v>0</v>
      </c>
      <c r="L409" s="51">
        <f t="shared" si="16"/>
        <v>0</v>
      </c>
      <c r="N409" s="78"/>
      <c r="O409" s="78"/>
      <c r="P409" s="78"/>
      <c r="Q409" s="76"/>
      <c r="S409" s="76"/>
    </row>
    <row r="410" spans="1:19" ht="37.5" customHeight="1">
      <c r="A410" s="18" t="s">
        <v>360</v>
      </c>
      <c r="B410" s="45" t="s">
        <v>1220</v>
      </c>
      <c r="C410" s="19" t="s">
        <v>422</v>
      </c>
      <c r="D410" s="20" t="s">
        <v>1356</v>
      </c>
      <c r="E410" s="46" t="s">
        <v>425</v>
      </c>
      <c r="F410" s="47" t="s">
        <v>14</v>
      </c>
      <c r="G410" s="48">
        <v>58.5</v>
      </c>
      <c r="H410" s="49">
        <v>14.65</v>
      </c>
      <c r="I410" s="60">
        <v>50</v>
      </c>
      <c r="J410" s="50"/>
      <c r="K410" s="2">
        <f t="shared" si="15"/>
        <v>0</v>
      </c>
      <c r="L410" s="51">
        <f t="shared" si="16"/>
        <v>0</v>
      </c>
      <c r="N410" s="78"/>
      <c r="O410" s="78"/>
      <c r="P410" s="78"/>
      <c r="Q410" s="76"/>
      <c r="S410" s="76"/>
    </row>
    <row r="411" spans="1:19" ht="37.5" customHeight="1">
      <c r="A411" s="18" t="s">
        <v>360</v>
      </c>
      <c r="B411" s="45" t="s">
        <v>424</v>
      </c>
      <c r="C411" s="19" t="s">
        <v>422</v>
      </c>
      <c r="D411" s="20" t="s">
        <v>58</v>
      </c>
      <c r="E411" s="46" t="s">
        <v>326</v>
      </c>
      <c r="F411" s="47" t="s">
        <v>7</v>
      </c>
      <c r="G411" s="48">
        <v>28.5</v>
      </c>
      <c r="H411" s="49">
        <v>7.15</v>
      </c>
      <c r="I411" s="60">
        <v>325</v>
      </c>
      <c r="J411" s="50"/>
      <c r="K411" s="2">
        <f t="shared" si="15"/>
        <v>0</v>
      </c>
      <c r="L411" s="51">
        <f t="shared" si="16"/>
        <v>0</v>
      </c>
      <c r="N411" s="78"/>
      <c r="O411" s="78"/>
      <c r="P411" s="78"/>
      <c r="Q411" s="76"/>
      <c r="S411" s="76"/>
    </row>
    <row r="412" spans="1:19" ht="37.5" customHeight="1">
      <c r="A412" s="18" t="s">
        <v>360</v>
      </c>
      <c r="B412" s="45" t="s">
        <v>424</v>
      </c>
      <c r="C412" s="19" t="s">
        <v>422</v>
      </c>
      <c r="D412" s="20" t="s">
        <v>1356</v>
      </c>
      <c r="E412" s="46" t="s">
        <v>425</v>
      </c>
      <c r="F412" s="47" t="s">
        <v>14</v>
      </c>
      <c r="G412" s="48">
        <v>58.5</v>
      </c>
      <c r="H412" s="49">
        <v>14.65</v>
      </c>
      <c r="I412" s="60">
        <v>43</v>
      </c>
      <c r="J412" s="50"/>
      <c r="K412" s="2">
        <f t="shared" si="15"/>
        <v>0</v>
      </c>
      <c r="L412" s="51">
        <f t="shared" si="16"/>
        <v>0</v>
      </c>
      <c r="N412" s="78"/>
      <c r="O412" s="78"/>
      <c r="P412" s="78"/>
      <c r="Q412" s="76"/>
      <c r="S412" s="76"/>
    </row>
    <row r="413" spans="1:19" ht="37.5" customHeight="1">
      <c r="A413" s="18" t="s">
        <v>360</v>
      </c>
      <c r="B413" s="45" t="s">
        <v>426</v>
      </c>
      <c r="C413" s="19" t="s">
        <v>422</v>
      </c>
      <c r="D413" s="20" t="s">
        <v>58</v>
      </c>
      <c r="E413" s="46" t="s">
        <v>425</v>
      </c>
      <c r="F413" s="47" t="s">
        <v>7</v>
      </c>
      <c r="G413" s="48">
        <v>28.5</v>
      </c>
      <c r="H413" s="49">
        <v>7.15</v>
      </c>
      <c r="I413" s="60">
        <v>93</v>
      </c>
      <c r="J413" s="50"/>
      <c r="K413" s="2">
        <f t="shared" si="15"/>
        <v>0</v>
      </c>
      <c r="L413" s="51">
        <f t="shared" si="16"/>
        <v>0</v>
      </c>
      <c r="N413" s="78"/>
      <c r="O413" s="78"/>
      <c r="P413" s="78"/>
      <c r="Q413" s="76"/>
      <c r="S413" s="76"/>
    </row>
    <row r="414" spans="1:19" ht="37.5" customHeight="1">
      <c r="A414" s="18" t="s">
        <v>360</v>
      </c>
      <c r="B414" s="45" t="s">
        <v>426</v>
      </c>
      <c r="C414" s="19" t="s">
        <v>422</v>
      </c>
      <c r="D414" s="20" t="s">
        <v>58</v>
      </c>
      <c r="E414" s="46" t="s">
        <v>369</v>
      </c>
      <c r="F414" s="47" t="s">
        <v>14</v>
      </c>
      <c r="G414" s="48">
        <v>58.5</v>
      </c>
      <c r="H414" s="49">
        <v>14.65</v>
      </c>
      <c r="I414" s="60">
        <v>54</v>
      </c>
      <c r="J414" s="50"/>
      <c r="K414" s="2">
        <f t="shared" si="15"/>
        <v>0</v>
      </c>
      <c r="L414" s="51">
        <f t="shared" si="16"/>
        <v>0</v>
      </c>
      <c r="N414" s="78"/>
      <c r="O414" s="78"/>
      <c r="P414" s="78"/>
      <c r="Q414" s="76"/>
      <c r="S414" s="76"/>
    </row>
    <row r="415" spans="1:19" ht="37.5" customHeight="1">
      <c r="A415" s="18" t="s">
        <v>360</v>
      </c>
      <c r="B415" s="45" t="s">
        <v>426</v>
      </c>
      <c r="C415" s="19" t="s">
        <v>422</v>
      </c>
      <c r="D415" s="20" t="s">
        <v>316</v>
      </c>
      <c r="E415" s="46" t="s">
        <v>1322</v>
      </c>
      <c r="F415" s="47" t="s">
        <v>18</v>
      </c>
      <c r="G415" s="48">
        <v>119</v>
      </c>
      <c r="H415" s="49">
        <v>29.75</v>
      </c>
      <c r="I415" s="79" t="s">
        <v>1368</v>
      </c>
      <c r="J415" s="50"/>
      <c r="K415" s="2">
        <f t="shared" si="15"/>
        <v>0</v>
      </c>
      <c r="L415" s="51">
        <f t="shared" si="16"/>
        <v>0</v>
      </c>
      <c r="N415" s="78"/>
      <c r="O415" s="78"/>
      <c r="P415" s="78"/>
      <c r="Q415" s="76"/>
      <c r="S415" s="76"/>
    </row>
    <row r="416" spans="1:19" ht="37.5" customHeight="1">
      <c r="A416" s="18" t="s">
        <v>360</v>
      </c>
      <c r="B416" s="45" t="s">
        <v>427</v>
      </c>
      <c r="C416" s="19" t="s">
        <v>428</v>
      </c>
      <c r="D416" s="20" t="s">
        <v>1356</v>
      </c>
      <c r="E416" s="46" t="s">
        <v>425</v>
      </c>
      <c r="F416" s="47" t="s">
        <v>7</v>
      </c>
      <c r="G416" s="48">
        <v>28.5</v>
      </c>
      <c r="H416" s="49">
        <v>7.15</v>
      </c>
      <c r="I416" s="60">
        <v>214</v>
      </c>
      <c r="J416" s="50"/>
      <c r="K416" s="2">
        <f t="shared" si="15"/>
        <v>0</v>
      </c>
      <c r="L416" s="51">
        <f t="shared" si="16"/>
        <v>0</v>
      </c>
      <c r="N416" s="78"/>
      <c r="O416" s="78"/>
      <c r="P416" s="78"/>
      <c r="Q416" s="76"/>
      <c r="S416" s="76"/>
    </row>
    <row r="417" spans="1:19" ht="37.5" customHeight="1">
      <c r="A417" s="18" t="s">
        <v>360</v>
      </c>
      <c r="B417" s="45" t="s">
        <v>427</v>
      </c>
      <c r="C417" s="19" t="s">
        <v>428</v>
      </c>
      <c r="D417" s="20" t="s">
        <v>1356</v>
      </c>
      <c r="E417" s="46"/>
      <c r="F417" s="47" t="s">
        <v>14</v>
      </c>
      <c r="G417" s="48">
        <v>58.5</v>
      </c>
      <c r="H417" s="49">
        <v>14.65</v>
      </c>
      <c r="I417" s="60">
        <v>50</v>
      </c>
      <c r="J417" s="50"/>
      <c r="K417" s="2">
        <f t="shared" si="15"/>
        <v>0</v>
      </c>
      <c r="L417" s="51">
        <f t="shared" si="16"/>
        <v>0</v>
      </c>
      <c r="N417" s="78"/>
      <c r="O417" s="78"/>
      <c r="P417" s="78"/>
      <c r="Q417" s="76"/>
      <c r="S417" s="76"/>
    </row>
    <row r="418" spans="1:19" ht="37.5" customHeight="1">
      <c r="A418" s="18" t="s">
        <v>360</v>
      </c>
      <c r="B418" s="45" t="s">
        <v>427</v>
      </c>
      <c r="C418" s="19" t="s">
        <v>428</v>
      </c>
      <c r="D418" s="20" t="s">
        <v>368</v>
      </c>
      <c r="E418" s="46" t="s">
        <v>429</v>
      </c>
      <c r="F418" s="47" t="s">
        <v>22</v>
      </c>
      <c r="G418" s="48">
        <v>174.9</v>
      </c>
      <c r="H418" s="49">
        <v>43.75</v>
      </c>
      <c r="I418" s="79" t="s">
        <v>1367</v>
      </c>
      <c r="J418" s="50"/>
      <c r="K418" s="2">
        <f t="shared" si="15"/>
        <v>0</v>
      </c>
      <c r="L418" s="51">
        <f t="shared" si="16"/>
        <v>0</v>
      </c>
      <c r="N418" s="78"/>
      <c r="O418" s="78"/>
      <c r="P418" s="78"/>
      <c r="Q418" s="76"/>
      <c r="S418" s="76"/>
    </row>
    <row r="419" spans="1:19" ht="37.5" customHeight="1">
      <c r="A419" s="18" t="s">
        <v>360</v>
      </c>
      <c r="B419" s="45" t="s">
        <v>430</v>
      </c>
      <c r="C419" s="19" t="s">
        <v>431</v>
      </c>
      <c r="D419" s="20" t="s">
        <v>432</v>
      </c>
      <c r="E419" s="46" t="s">
        <v>213</v>
      </c>
      <c r="F419" s="47" t="s">
        <v>218</v>
      </c>
      <c r="G419" s="48">
        <v>33.799999999999997</v>
      </c>
      <c r="H419" s="49">
        <v>8.4500000000000011</v>
      </c>
      <c r="I419" s="58" t="s">
        <v>51</v>
      </c>
      <c r="J419" s="50"/>
      <c r="K419" s="2">
        <f t="shared" si="15"/>
        <v>0</v>
      </c>
      <c r="L419" s="51">
        <f t="shared" si="16"/>
        <v>0</v>
      </c>
      <c r="N419" s="78"/>
      <c r="O419" s="78"/>
      <c r="P419" s="78"/>
      <c r="Q419" s="76"/>
      <c r="S419" s="76"/>
    </row>
    <row r="420" spans="1:19" ht="37.5" customHeight="1">
      <c r="A420" s="18" t="s">
        <v>360</v>
      </c>
      <c r="B420" s="45" t="s">
        <v>434</v>
      </c>
      <c r="C420" s="19" t="s">
        <v>433</v>
      </c>
      <c r="D420" s="20" t="s">
        <v>105</v>
      </c>
      <c r="E420" s="46" t="s">
        <v>238</v>
      </c>
      <c r="F420" s="47" t="s">
        <v>4</v>
      </c>
      <c r="G420" s="48">
        <v>16.899999999999999</v>
      </c>
      <c r="H420" s="49">
        <v>4.25</v>
      </c>
      <c r="I420" s="60">
        <v>328</v>
      </c>
      <c r="J420" s="50"/>
      <c r="K420" s="2">
        <f t="shared" si="15"/>
        <v>0</v>
      </c>
      <c r="L420" s="51">
        <f t="shared" si="16"/>
        <v>0</v>
      </c>
      <c r="N420" s="78"/>
      <c r="O420" s="78"/>
      <c r="P420" s="78"/>
      <c r="Q420" s="76"/>
      <c r="S420" s="76"/>
    </row>
    <row r="421" spans="1:19" ht="37.5" customHeight="1">
      <c r="A421" s="18" t="s">
        <v>360</v>
      </c>
      <c r="B421" s="45" t="s">
        <v>435</v>
      </c>
      <c r="C421" s="19" t="s">
        <v>433</v>
      </c>
      <c r="D421" s="20" t="s">
        <v>56</v>
      </c>
      <c r="E421" s="46" t="s">
        <v>238</v>
      </c>
      <c r="F421" s="47" t="s">
        <v>4</v>
      </c>
      <c r="G421" s="48">
        <v>9.9</v>
      </c>
      <c r="H421" s="49">
        <v>2.5</v>
      </c>
      <c r="I421" s="60">
        <v>934</v>
      </c>
      <c r="J421" s="50"/>
      <c r="K421" s="2">
        <f t="shared" si="15"/>
        <v>0</v>
      </c>
      <c r="L421" s="51">
        <f t="shared" si="16"/>
        <v>0</v>
      </c>
      <c r="N421" s="78"/>
      <c r="O421" s="78"/>
      <c r="P421" s="78"/>
      <c r="Q421" s="76"/>
      <c r="S421" s="76"/>
    </row>
    <row r="422" spans="1:19" ht="37.5" customHeight="1">
      <c r="A422" s="18" t="s">
        <v>360</v>
      </c>
      <c r="B422" s="45" t="s">
        <v>436</v>
      </c>
      <c r="C422" s="19" t="s">
        <v>433</v>
      </c>
      <c r="D422" s="20" t="s">
        <v>74</v>
      </c>
      <c r="E422" s="46" t="s">
        <v>208</v>
      </c>
      <c r="F422" s="47" t="s">
        <v>4</v>
      </c>
      <c r="G422" s="48">
        <v>18.899999999999999</v>
      </c>
      <c r="H422" s="49">
        <v>4.75</v>
      </c>
      <c r="I422" s="60">
        <v>173</v>
      </c>
      <c r="J422" s="50"/>
      <c r="K422" s="2">
        <f t="shared" si="15"/>
        <v>0</v>
      </c>
      <c r="L422" s="51">
        <f t="shared" si="16"/>
        <v>0</v>
      </c>
      <c r="N422" s="78"/>
      <c r="O422" s="78"/>
      <c r="P422" s="78"/>
      <c r="Q422" s="76"/>
      <c r="S422" s="76"/>
    </row>
    <row r="423" spans="1:19" ht="37.5" customHeight="1">
      <c r="A423" s="18" t="s">
        <v>360</v>
      </c>
      <c r="B423" s="45" t="s">
        <v>437</v>
      </c>
      <c r="C423" s="19" t="s">
        <v>433</v>
      </c>
      <c r="D423" s="20" t="s">
        <v>74</v>
      </c>
      <c r="E423" s="63" t="s">
        <v>208</v>
      </c>
      <c r="F423" s="47" t="s">
        <v>4</v>
      </c>
      <c r="G423" s="48">
        <v>18.899999999999999</v>
      </c>
      <c r="H423" s="49">
        <v>4.75</v>
      </c>
      <c r="I423" s="60">
        <v>244</v>
      </c>
      <c r="J423" s="50"/>
      <c r="K423" s="2">
        <f t="shared" si="15"/>
        <v>0</v>
      </c>
      <c r="L423" s="51">
        <f t="shared" si="16"/>
        <v>0</v>
      </c>
      <c r="N423" s="78"/>
      <c r="O423" s="78"/>
      <c r="P423" s="78"/>
      <c r="Q423" s="76"/>
      <c r="S423" s="76"/>
    </row>
    <row r="424" spans="1:19" ht="37.5" customHeight="1">
      <c r="A424" s="18" t="s">
        <v>360</v>
      </c>
      <c r="B424" s="45" t="s">
        <v>438</v>
      </c>
      <c r="C424" s="19" t="s">
        <v>433</v>
      </c>
      <c r="D424" s="20" t="s">
        <v>74</v>
      </c>
      <c r="E424" s="46" t="s">
        <v>208</v>
      </c>
      <c r="F424" s="47" t="s">
        <v>4</v>
      </c>
      <c r="G424" s="48">
        <v>18.899999999999999</v>
      </c>
      <c r="H424" s="49">
        <v>4.75</v>
      </c>
      <c r="I424" s="60">
        <v>462</v>
      </c>
      <c r="J424" s="50"/>
      <c r="K424" s="2">
        <f t="shared" si="15"/>
        <v>0</v>
      </c>
      <c r="L424" s="51">
        <f t="shared" si="16"/>
        <v>0</v>
      </c>
      <c r="N424" s="78"/>
      <c r="O424" s="78"/>
      <c r="P424" s="78"/>
      <c r="Q424" s="76"/>
      <c r="S424" s="76"/>
    </row>
    <row r="425" spans="1:19" ht="37.5" customHeight="1">
      <c r="A425" s="18" t="s">
        <v>360</v>
      </c>
      <c r="B425" s="45" t="s">
        <v>439</v>
      </c>
      <c r="C425" s="19" t="s">
        <v>433</v>
      </c>
      <c r="D425" s="20" t="s">
        <v>74</v>
      </c>
      <c r="E425" s="46" t="s">
        <v>208</v>
      </c>
      <c r="F425" s="47" t="s">
        <v>4</v>
      </c>
      <c r="G425" s="48">
        <v>18.899999999999999</v>
      </c>
      <c r="H425" s="49">
        <v>4.75</v>
      </c>
      <c r="I425" s="60">
        <v>290</v>
      </c>
      <c r="J425" s="50"/>
      <c r="K425" s="2">
        <f t="shared" si="15"/>
        <v>0</v>
      </c>
      <c r="L425" s="51">
        <f t="shared" si="16"/>
        <v>0</v>
      </c>
      <c r="N425" s="78"/>
      <c r="O425" s="78"/>
      <c r="P425" s="78"/>
      <c r="Q425" s="76"/>
      <c r="S425" s="76"/>
    </row>
    <row r="426" spans="1:19" ht="37.5" customHeight="1">
      <c r="A426" s="18" t="s">
        <v>360</v>
      </c>
      <c r="B426" s="45" t="s">
        <v>440</v>
      </c>
      <c r="C426" s="19" t="s">
        <v>433</v>
      </c>
      <c r="D426" s="20" t="s">
        <v>74</v>
      </c>
      <c r="E426" s="46" t="s">
        <v>208</v>
      </c>
      <c r="F426" s="47" t="s">
        <v>4</v>
      </c>
      <c r="G426" s="48">
        <v>18.899999999999999</v>
      </c>
      <c r="H426" s="49">
        <v>4.75</v>
      </c>
      <c r="I426" s="60">
        <v>228</v>
      </c>
      <c r="J426" s="50"/>
      <c r="K426" s="2">
        <f t="shared" si="15"/>
        <v>0</v>
      </c>
      <c r="L426" s="51">
        <f t="shared" si="16"/>
        <v>0</v>
      </c>
      <c r="N426" s="78"/>
      <c r="O426" s="78"/>
      <c r="P426" s="78"/>
      <c r="Q426" s="76"/>
      <c r="S426" s="76"/>
    </row>
    <row r="427" spans="1:19" ht="37.5" customHeight="1">
      <c r="A427" s="18" t="s">
        <v>360</v>
      </c>
      <c r="B427" s="45" t="s">
        <v>441</v>
      </c>
      <c r="C427" s="19" t="s">
        <v>433</v>
      </c>
      <c r="D427" s="20" t="s">
        <v>105</v>
      </c>
      <c r="E427" s="46" t="s">
        <v>213</v>
      </c>
      <c r="F427" s="47" t="s">
        <v>4</v>
      </c>
      <c r="G427" s="48">
        <v>18.899999999999999</v>
      </c>
      <c r="H427" s="49">
        <v>4.75</v>
      </c>
      <c r="I427" s="58" t="s">
        <v>51</v>
      </c>
      <c r="J427" s="50"/>
      <c r="K427" s="2">
        <f t="shared" si="15"/>
        <v>0</v>
      </c>
      <c r="L427" s="51">
        <f t="shared" si="16"/>
        <v>0</v>
      </c>
      <c r="N427" s="78"/>
      <c r="O427" s="78"/>
      <c r="P427" s="78"/>
      <c r="Q427" s="76"/>
      <c r="S427" s="76"/>
    </row>
    <row r="428" spans="1:19" ht="37.5" customHeight="1">
      <c r="A428" s="18" t="s">
        <v>360</v>
      </c>
      <c r="B428" s="45" t="s">
        <v>1343</v>
      </c>
      <c r="C428" s="19" t="s">
        <v>433</v>
      </c>
      <c r="D428" s="20" t="s">
        <v>1356</v>
      </c>
      <c r="E428" s="46" t="s">
        <v>208</v>
      </c>
      <c r="F428" s="47" t="s">
        <v>4</v>
      </c>
      <c r="G428" s="48">
        <v>18.899999999999999</v>
      </c>
      <c r="H428" s="49">
        <v>4.75</v>
      </c>
      <c r="I428" s="58" t="s">
        <v>51</v>
      </c>
      <c r="J428" s="50"/>
      <c r="K428" s="2">
        <f t="shared" si="15"/>
        <v>0</v>
      </c>
      <c r="L428" s="51">
        <f t="shared" si="16"/>
        <v>0</v>
      </c>
      <c r="N428" s="78"/>
      <c r="O428" s="78"/>
      <c r="P428" s="78"/>
      <c r="Q428" s="76"/>
      <c r="S428" s="76"/>
    </row>
    <row r="429" spans="1:19" ht="37.5" customHeight="1">
      <c r="A429" s="18" t="s">
        <v>360</v>
      </c>
      <c r="B429" s="45" t="s">
        <v>442</v>
      </c>
      <c r="C429" s="19" t="s">
        <v>433</v>
      </c>
      <c r="D429" s="20" t="s">
        <v>58</v>
      </c>
      <c r="E429" s="46" t="s">
        <v>238</v>
      </c>
      <c r="F429" s="47" t="s">
        <v>4</v>
      </c>
      <c r="G429" s="48">
        <v>9.9</v>
      </c>
      <c r="H429" s="49">
        <v>2.5</v>
      </c>
      <c r="I429" s="60">
        <v>94</v>
      </c>
      <c r="J429" s="50"/>
      <c r="K429" s="2">
        <f t="shared" si="15"/>
        <v>0</v>
      </c>
      <c r="L429" s="51">
        <f t="shared" si="16"/>
        <v>0</v>
      </c>
      <c r="N429" s="78"/>
      <c r="O429" s="78"/>
      <c r="P429" s="78"/>
      <c r="Q429" s="76"/>
      <c r="S429" s="76"/>
    </row>
    <row r="430" spans="1:19" ht="37.5" customHeight="1">
      <c r="A430" s="18" t="s">
        <v>360</v>
      </c>
      <c r="B430" s="45" t="s">
        <v>443</v>
      </c>
      <c r="C430" s="19" t="s">
        <v>433</v>
      </c>
      <c r="D430" s="20" t="s">
        <v>74</v>
      </c>
      <c r="E430" s="46" t="s">
        <v>208</v>
      </c>
      <c r="F430" s="47" t="s">
        <v>4</v>
      </c>
      <c r="G430" s="48">
        <v>22.5</v>
      </c>
      <c r="H430" s="49">
        <v>5.65</v>
      </c>
      <c r="I430" s="60">
        <v>93</v>
      </c>
      <c r="J430" s="50"/>
      <c r="K430" s="2">
        <f t="shared" ref="K430:K493" si="17">G430*J430</f>
        <v>0</v>
      </c>
      <c r="L430" s="51">
        <f t="shared" ref="L430:L493" si="18">H430*J430</f>
        <v>0</v>
      </c>
      <c r="N430" s="78"/>
      <c r="O430" s="78"/>
      <c r="P430" s="78"/>
      <c r="Q430" s="76"/>
      <c r="S430" s="76"/>
    </row>
    <row r="431" spans="1:19" ht="37.5" customHeight="1">
      <c r="A431" s="18" t="s">
        <v>360</v>
      </c>
      <c r="B431" s="45" t="s">
        <v>444</v>
      </c>
      <c r="C431" s="19" t="s">
        <v>433</v>
      </c>
      <c r="D431" s="20" t="s">
        <v>74</v>
      </c>
      <c r="E431" s="46" t="s">
        <v>208</v>
      </c>
      <c r="F431" s="47" t="s">
        <v>4</v>
      </c>
      <c r="G431" s="48">
        <v>22.5</v>
      </c>
      <c r="H431" s="49">
        <v>5.65</v>
      </c>
      <c r="I431" s="60">
        <v>96</v>
      </c>
      <c r="J431" s="50"/>
      <c r="K431" s="2">
        <f t="shared" si="17"/>
        <v>0</v>
      </c>
      <c r="L431" s="51">
        <f t="shared" si="18"/>
        <v>0</v>
      </c>
      <c r="N431" s="78"/>
      <c r="O431" s="78"/>
      <c r="P431" s="78"/>
      <c r="Q431" s="76"/>
      <c r="S431" s="76"/>
    </row>
    <row r="432" spans="1:19" ht="37.5" customHeight="1">
      <c r="A432" s="18" t="s">
        <v>360</v>
      </c>
      <c r="B432" s="45" t="s">
        <v>1221</v>
      </c>
      <c r="C432" s="19" t="s">
        <v>433</v>
      </c>
      <c r="D432" s="20" t="s">
        <v>74</v>
      </c>
      <c r="E432" s="46" t="s">
        <v>208</v>
      </c>
      <c r="F432" s="47" t="s">
        <v>4</v>
      </c>
      <c r="G432" s="48">
        <v>22.5</v>
      </c>
      <c r="H432" s="49">
        <v>5.65</v>
      </c>
      <c r="I432" s="60">
        <v>45</v>
      </c>
      <c r="J432" s="50"/>
      <c r="K432" s="2">
        <f t="shared" si="17"/>
        <v>0</v>
      </c>
      <c r="L432" s="51">
        <f t="shared" si="18"/>
        <v>0</v>
      </c>
      <c r="N432" s="78"/>
      <c r="O432" s="78"/>
      <c r="P432" s="78"/>
      <c r="Q432" s="76"/>
      <c r="S432" s="76"/>
    </row>
    <row r="433" spans="1:19" ht="37.5" customHeight="1">
      <c r="A433" s="18" t="s">
        <v>360</v>
      </c>
      <c r="B433" s="45" t="s">
        <v>1222</v>
      </c>
      <c r="C433" s="19" t="s">
        <v>433</v>
      </c>
      <c r="D433" s="20" t="s">
        <v>74</v>
      </c>
      <c r="E433" s="46" t="s">
        <v>208</v>
      </c>
      <c r="F433" s="47" t="s">
        <v>4</v>
      </c>
      <c r="G433" s="48">
        <v>22.5</v>
      </c>
      <c r="H433" s="49">
        <v>5.65</v>
      </c>
      <c r="I433" s="60">
        <v>82</v>
      </c>
      <c r="J433" s="50"/>
      <c r="K433" s="2">
        <f t="shared" si="17"/>
        <v>0</v>
      </c>
      <c r="L433" s="51">
        <f t="shared" si="18"/>
        <v>0</v>
      </c>
      <c r="N433" s="78"/>
      <c r="O433" s="78"/>
      <c r="P433" s="78"/>
      <c r="Q433" s="76"/>
      <c r="S433" s="76"/>
    </row>
    <row r="434" spans="1:19" ht="37.5" customHeight="1">
      <c r="A434" s="18" t="s">
        <v>360</v>
      </c>
      <c r="B434" s="45" t="s">
        <v>445</v>
      </c>
      <c r="C434" s="19" t="s">
        <v>433</v>
      </c>
      <c r="D434" s="20" t="s">
        <v>58</v>
      </c>
      <c r="E434" s="46" t="s">
        <v>213</v>
      </c>
      <c r="F434" s="47" t="s">
        <v>4</v>
      </c>
      <c r="G434" s="48">
        <v>9.9</v>
      </c>
      <c r="H434" s="49">
        <v>2.5</v>
      </c>
      <c r="I434" s="60">
        <v>21</v>
      </c>
      <c r="J434" s="50"/>
      <c r="K434" s="2">
        <f t="shared" si="17"/>
        <v>0</v>
      </c>
      <c r="L434" s="51">
        <f t="shared" si="18"/>
        <v>0</v>
      </c>
      <c r="N434" s="78"/>
      <c r="O434" s="78"/>
      <c r="P434" s="78"/>
      <c r="Q434" s="76"/>
      <c r="S434" s="76"/>
    </row>
    <row r="435" spans="1:19" ht="37.5" customHeight="1">
      <c r="A435" s="18" t="s">
        <v>360</v>
      </c>
      <c r="B435" s="45" t="s">
        <v>446</v>
      </c>
      <c r="C435" s="19" t="s">
        <v>433</v>
      </c>
      <c r="D435" s="20" t="s">
        <v>1356</v>
      </c>
      <c r="E435" s="46" t="s">
        <v>238</v>
      </c>
      <c r="F435" s="47" t="s">
        <v>4</v>
      </c>
      <c r="G435" s="48">
        <v>9.9</v>
      </c>
      <c r="H435" s="49">
        <v>2.5</v>
      </c>
      <c r="I435" s="58" t="s">
        <v>51</v>
      </c>
      <c r="J435" s="50"/>
      <c r="K435" s="2">
        <f t="shared" si="17"/>
        <v>0</v>
      </c>
      <c r="L435" s="51">
        <f t="shared" si="18"/>
        <v>0</v>
      </c>
      <c r="N435" s="78"/>
      <c r="O435" s="78"/>
      <c r="P435" s="78"/>
      <c r="Q435" s="76"/>
      <c r="S435" s="76"/>
    </row>
    <row r="436" spans="1:19" ht="37.5" customHeight="1">
      <c r="A436" s="18" t="s">
        <v>360</v>
      </c>
      <c r="B436" s="45" t="s">
        <v>447</v>
      </c>
      <c r="C436" s="19" t="s">
        <v>433</v>
      </c>
      <c r="D436" s="20" t="s">
        <v>56</v>
      </c>
      <c r="E436" s="46" t="s">
        <v>238</v>
      </c>
      <c r="F436" s="47" t="s">
        <v>4</v>
      </c>
      <c r="G436" s="48">
        <v>9.9</v>
      </c>
      <c r="H436" s="49">
        <v>2.5</v>
      </c>
      <c r="I436" s="60">
        <v>253</v>
      </c>
      <c r="J436" s="50"/>
      <c r="K436" s="2">
        <f t="shared" si="17"/>
        <v>0</v>
      </c>
      <c r="L436" s="51">
        <f t="shared" si="18"/>
        <v>0</v>
      </c>
      <c r="N436" s="78"/>
      <c r="O436" s="78"/>
      <c r="P436" s="78"/>
      <c r="Q436" s="76"/>
      <c r="S436" s="76"/>
    </row>
    <row r="437" spans="1:19" ht="37.5" customHeight="1">
      <c r="A437" s="18" t="s">
        <v>360</v>
      </c>
      <c r="B437" s="45" t="s">
        <v>448</v>
      </c>
      <c r="C437" s="19" t="s">
        <v>433</v>
      </c>
      <c r="D437" s="20" t="s">
        <v>56</v>
      </c>
      <c r="E437" s="46" t="s">
        <v>238</v>
      </c>
      <c r="F437" s="47" t="s">
        <v>4</v>
      </c>
      <c r="G437" s="48">
        <v>9.9</v>
      </c>
      <c r="H437" s="49">
        <v>2.5</v>
      </c>
      <c r="I437" s="60">
        <v>867</v>
      </c>
      <c r="J437" s="50"/>
      <c r="K437" s="2">
        <f t="shared" si="17"/>
        <v>0</v>
      </c>
      <c r="L437" s="51">
        <f t="shared" si="18"/>
        <v>0</v>
      </c>
      <c r="N437" s="78"/>
      <c r="O437" s="78"/>
      <c r="P437" s="78"/>
      <c r="Q437" s="76"/>
      <c r="S437" s="76"/>
    </row>
    <row r="438" spans="1:19" ht="37.5" customHeight="1">
      <c r="A438" s="18" t="s">
        <v>360</v>
      </c>
      <c r="B438" s="45" t="s">
        <v>449</v>
      </c>
      <c r="C438" s="19" t="s">
        <v>433</v>
      </c>
      <c r="D438" s="20" t="s">
        <v>58</v>
      </c>
      <c r="E438" s="46" t="s">
        <v>238</v>
      </c>
      <c r="F438" s="47" t="s">
        <v>4</v>
      </c>
      <c r="G438" s="48">
        <v>9.9</v>
      </c>
      <c r="H438" s="49">
        <v>2.5</v>
      </c>
      <c r="I438" s="58" t="s">
        <v>51</v>
      </c>
      <c r="J438" s="50"/>
      <c r="K438" s="2">
        <f t="shared" si="17"/>
        <v>0</v>
      </c>
      <c r="L438" s="51">
        <f t="shared" si="18"/>
        <v>0</v>
      </c>
      <c r="N438" s="78"/>
      <c r="O438" s="78"/>
      <c r="P438" s="78"/>
      <c r="Q438" s="76"/>
      <c r="S438" s="76"/>
    </row>
    <row r="439" spans="1:19" ht="37.5" customHeight="1">
      <c r="A439" s="18" t="s">
        <v>360</v>
      </c>
      <c r="B439" s="45" t="s">
        <v>450</v>
      </c>
      <c r="C439" s="19" t="s">
        <v>433</v>
      </c>
      <c r="D439" s="20" t="s">
        <v>56</v>
      </c>
      <c r="E439" s="46" t="s">
        <v>238</v>
      </c>
      <c r="F439" s="47" t="s">
        <v>4</v>
      </c>
      <c r="G439" s="48">
        <v>9.9</v>
      </c>
      <c r="H439" s="49">
        <v>2.5</v>
      </c>
      <c r="I439" s="60">
        <v>879</v>
      </c>
      <c r="J439" s="50"/>
      <c r="K439" s="2">
        <f t="shared" si="17"/>
        <v>0</v>
      </c>
      <c r="L439" s="51">
        <f t="shared" si="18"/>
        <v>0</v>
      </c>
      <c r="N439" s="78"/>
      <c r="O439" s="78"/>
      <c r="P439" s="78"/>
      <c r="Q439" s="76"/>
      <c r="S439" s="76"/>
    </row>
    <row r="440" spans="1:19" ht="37.5" customHeight="1">
      <c r="A440" s="18" t="s">
        <v>360</v>
      </c>
      <c r="B440" s="45" t="s">
        <v>451</v>
      </c>
      <c r="C440" s="19" t="s">
        <v>452</v>
      </c>
      <c r="D440" s="20" t="s">
        <v>1356</v>
      </c>
      <c r="E440" s="46" t="s">
        <v>213</v>
      </c>
      <c r="F440" s="47" t="s">
        <v>453</v>
      </c>
      <c r="G440" s="48">
        <v>10.9</v>
      </c>
      <c r="H440" s="49">
        <v>2.75</v>
      </c>
      <c r="I440" s="60">
        <v>126</v>
      </c>
      <c r="J440" s="50"/>
      <c r="K440" s="2">
        <f t="shared" si="17"/>
        <v>0</v>
      </c>
      <c r="L440" s="51">
        <f t="shared" si="18"/>
        <v>0</v>
      </c>
      <c r="N440" s="78"/>
      <c r="O440" s="78"/>
      <c r="P440" s="78"/>
      <c r="Q440" s="76"/>
      <c r="S440" s="76"/>
    </row>
    <row r="441" spans="1:19" ht="37.5" customHeight="1">
      <c r="A441" s="18" t="s">
        <v>360</v>
      </c>
      <c r="B441" s="45" t="s">
        <v>451</v>
      </c>
      <c r="C441" s="19" t="s">
        <v>452</v>
      </c>
      <c r="D441" s="20" t="s">
        <v>105</v>
      </c>
      <c r="E441" s="46" t="s">
        <v>238</v>
      </c>
      <c r="F441" s="47" t="s">
        <v>4</v>
      </c>
      <c r="G441" s="48">
        <v>16.2</v>
      </c>
      <c r="H441" s="49">
        <v>4.05</v>
      </c>
      <c r="I441" s="60">
        <v>106</v>
      </c>
      <c r="J441" s="50"/>
      <c r="K441" s="2">
        <f t="shared" si="17"/>
        <v>0</v>
      </c>
      <c r="L441" s="51">
        <f t="shared" si="18"/>
        <v>0</v>
      </c>
      <c r="N441" s="78"/>
      <c r="O441" s="78"/>
      <c r="P441" s="78"/>
      <c r="Q441" s="76"/>
      <c r="S441" s="76"/>
    </row>
    <row r="442" spans="1:19" ht="37.5" customHeight="1">
      <c r="A442" s="18" t="s">
        <v>360</v>
      </c>
      <c r="B442" s="45" t="s">
        <v>454</v>
      </c>
      <c r="C442" s="19" t="s">
        <v>452</v>
      </c>
      <c r="D442" s="20" t="s">
        <v>1356</v>
      </c>
      <c r="E442" s="46" t="s">
        <v>238</v>
      </c>
      <c r="F442" s="47" t="s">
        <v>4</v>
      </c>
      <c r="G442" s="48">
        <v>16.2</v>
      </c>
      <c r="H442" s="49">
        <v>4.05</v>
      </c>
      <c r="I442" s="60">
        <v>83</v>
      </c>
      <c r="J442" s="50"/>
      <c r="K442" s="2">
        <f t="shared" si="17"/>
        <v>0</v>
      </c>
      <c r="L442" s="51">
        <f t="shared" si="18"/>
        <v>0</v>
      </c>
      <c r="N442" s="78"/>
      <c r="O442" s="78"/>
      <c r="P442" s="78"/>
      <c r="Q442" s="76"/>
      <c r="S442" s="76"/>
    </row>
    <row r="443" spans="1:19" ht="37.5" customHeight="1">
      <c r="A443" s="18" t="s">
        <v>360</v>
      </c>
      <c r="B443" s="45" t="s">
        <v>1223</v>
      </c>
      <c r="C443" s="19" t="s">
        <v>1229</v>
      </c>
      <c r="D443" s="20" t="s">
        <v>56</v>
      </c>
      <c r="E443" s="46" t="s">
        <v>1350</v>
      </c>
      <c r="F443" s="47" t="s">
        <v>4</v>
      </c>
      <c r="G443" s="48">
        <v>10.5</v>
      </c>
      <c r="H443" s="49">
        <v>2.6500000000000004</v>
      </c>
      <c r="I443" s="60">
        <v>288</v>
      </c>
      <c r="J443" s="50"/>
      <c r="K443" s="2">
        <f t="shared" si="17"/>
        <v>0</v>
      </c>
      <c r="L443" s="51">
        <f t="shared" si="18"/>
        <v>0</v>
      </c>
      <c r="N443" s="78"/>
      <c r="O443" s="78"/>
      <c r="P443" s="78"/>
      <c r="Q443" s="76"/>
      <c r="S443" s="76"/>
    </row>
    <row r="444" spans="1:19" ht="37.5" customHeight="1">
      <c r="A444" s="18" t="s">
        <v>360</v>
      </c>
      <c r="B444" s="45" t="s">
        <v>455</v>
      </c>
      <c r="C444" s="19" t="s">
        <v>456</v>
      </c>
      <c r="D444" s="20" t="s">
        <v>56</v>
      </c>
      <c r="E444" s="46" t="s">
        <v>213</v>
      </c>
      <c r="F444" s="47" t="s">
        <v>4</v>
      </c>
      <c r="G444" s="48">
        <v>12.5</v>
      </c>
      <c r="H444" s="49">
        <v>3.1500000000000004</v>
      </c>
      <c r="I444" s="60">
        <v>232</v>
      </c>
      <c r="J444" s="50"/>
      <c r="K444" s="2">
        <f t="shared" si="17"/>
        <v>0</v>
      </c>
      <c r="L444" s="51">
        <f t="shared" si="18"/>
        <v>0</v>
      </c>
      <c r="N444" s="78"/>
      <c r="O444" s="78"/>
      <c r="P444" s="78"/>
      <c r="Q444" s="76"/>
      <c r="S444" s="76"/>
    </row>
    <row r="445" spans="1:19" ht="37.5" customHeight="1">
      <c r="A445" s="18" t="s">
        <v>360</v>
      </c>
      <c r="B445" s="45" t="s">
        <v>455</v>
      </c>
      <c r="C445" s="19" t="s">
        <v>456</v>
      </c>
      <c r="D445" s="20" t="s">
        <v>1356</v>
      </c>
      <c r="E445" s="74" t="s">
        <v>238</v>
      </c>
      <c r="F445" s="47" t="s">
        <v>7</v>
      </c>
      <c r="G445" s="48">
        <v>18.8</v>
      </c>
      <c r="H445" s="49">
        <v>4.7</v>
      </c>
      <c r="I445" s="60">
        <v>80</v>
      </c>
      <c r="J445" s="50"/>
      <c r="K445" s="2">
        <f t="shared" si="17"/>
        <v>0</v>
      </c>
      <c r="L445" s="51">
        <f t="shared" si="18"/>
        <v>0</v>
      </c>
      <c r="N445" s="78"/>
      <c r="O445" s="78"/>
      <c r="P445" s="78"/>
      <c r="Q445" s="76"/>
      <c r="S445" s="76"/>
    </row>
    <row r="446" spans="1:19" ht="37.5" customHeight="1">
      <c r="A446" s="18" t="s">
        <v>360</v>
      </c>
      <c r="B446" s="45" t="s">
        <v>457</v>
      </c>
      <c r="C446" s="19" t="s">
        <v>458</v>
      </c>
      <c r="D446" s="20" t="s">
        <v>1356</v>
      </c>
      <c r="E446" s="46" t="s">
        <v>238</v>
      </c>
      <c r="F446" s="47" t="s">
        <v>4</v>
      </c>
      <c r="G446" s="48">
        <v>16.5</v>
      </c>
      <c r="H446" s="49">
        <v>4.1500000000000004</v>
      </c>
      <c r="I446" s="60">
        <v>183</v>
      </c>
      <c r="J446" s="50"/>
      <c r="K446" s="2">
        <f t="shared" si="17"/>
        <v>0</v>
      </c>
      <c r="L446" s="51">
        <f t="shared" si="18"/>
        <v>0</v>
      </c>
      <c r="N446" s="78"/>
      <c r="O446" s="78"/>
      <c r="P446" s="78"/>
      <c r="Q446" s="76"/>
      <c r="S446" s="76"/>
    </row>
    <row r="447" spans="1:19" ht="37.5" customHeight="1">
      <c r="A447" s="18" t="s">
        <v>360</v>
      </c>
      <c r="B447" s="45" t="s">
        <v>457</v>
      </c>
      <c r="C447" s="19" t="s">
        <v>458</v>
      </c>
      <c r="D447" s="20" t="s">
        <v>1356</v>
      </c>
      <c r="E447" s="46" t="s">
        <v>238</v>
      </c>
      <c r="F447" s="47" t="s">
        <v>7</v>
      </c>
      <c r="G447" s="48">
        <v>34</v>
      </c>
      <c r="H447" s="49">
        <v>8.5</v>
      </c>
      <c r="I447" s="58" t="s">
        <v>51</v>
      </c>
      <c r="J447" s="50"/>
      <c r="K447" s="2">
        <f t="shared" si="17"/>
        <v>0</v>
      </c>
      <c r="L447" s="51">
        <f t="shared" si="18"/>
        <v>0</v>
      </c>
      <c r="N447" s="78"/>
      <c r="O447" s="78"/>
      <c r="P447" s="78"/>
      <c r="Q447" s="76"/>
      <c r="S447" s="76"/>
    </row>
    <row r="448" spans="1:19" ht="37.5" customHeight="1">
      <c r="A448" s="18" t="s">
        <v>360</v>
      </c>
      <c r="B448" s="45" t="s">
        <v>459</v>
      </c>
      <c r="C448" s="19" t="s">
        <v>460</v>
      </c>
      <c r="D448" s="20" t="s">
        <v>363</v>
      </c>
      <c r="E448" s="46" t="s">
        <v>461</v>
      </c>
      <c r="F448" s="47" t="s">
        <v>462</v>
      </c>
      <c r="G448" s="48">
        <v>40.5</v>
      </c>
      <c r="H448" s="49">
        <v>10.15</v>
      </c>
      <c r="I448" s="79" t="s">
        <v>1369</v>
      </c>
      <c r="J448" s="50"/>
      <c r="K448" s="2">
        <f t="shared" si="17"/>
        <v>0</v>
      </c>
      <c r="L448" s="51">
        <f t="shared" si="18"/>
        <v>0</v>
      </c>
      <c r="N448" s="78"/>
      <c r="O448" s="78"/>
      <c r="P448" s="78"/>
      <c r="Q448" s="76"/>
      <c r="S448" s="76"/>
    </row>
    <row r="449" spans="1:19" ht="37.5" customHeight="1">
      <c r="A449" s="18" t="s">
        <v>360</v>
      </c>
      <c r="B449" s="45" t="s">
        <v>463</v>
      </c>
      <c r="C449" s="19" t="s">
        <v>460</v>
      </c>
      <c r="D449" s="20" t="s">
        <v>363</v>
      </c>
      <c r="E449" s="46" t="s">
        <v>464</v>
      </c>
      <c r="F449" s="47" t="s">
        <v>7</v>
      </c>
      <c r="G449" s="48">
        <v>40.5</v>
      </c>
      <c r="H449" s="49">
        <v>10.15</v>
      </c>
      <c r="I449" s="60">
        <v>1</v>
      </c>
      <c r="J449" s="50"/>
      <c r="K449" s="2">
        <f t="shared" si="17"/>
        <v>0</v>
      </c>
      <c r="L449" s="51">
        <f t="shared" si="18"/>
        <v>0</v>
      </c>
      <c r="N449" s="78"/>
      <c r="O449" s="78"/>
      <c r="P449" s="78"/>
      <c r="Q449" s="76"/>
      <c r="S449" s="76"/>
    </row>
    <row r="450" spans="1:19" ht="37.5" customHeight="1">
      <c r="A450" s="18" t="s">
        <v>360</v>
      </c>
      <c r="B450" s="45" t="s">
        <v>465</v>
      </c>
      <c r="C450" s="19" t="s">
        <v>466</v>
      </c>
      <c r="D450" s="20" t="s">
        <v>56</v>
      </c>
      <c r="E450" s="46" t="s">
        <v>249</v>
      </c>
      <c r="F450" s="47" t="s">
        <v>5</v>
      </c>
      <c r="G450" s="48">
        <v>10.5</v>
      </c>
      <c r="H450" s="49">
        <v>2.6500000000000004</v>
      </c>
      <c r="I450" s="60">
        <v>184</v>
      </c>
      <c r="J450" s="50"/>
      <c r="K450" s="2">
        <f t="shared" si="17"/>
        <v>0</v>
      </c>
      <c r="L450" s="51">
        <f t="shared" si="18"/>
        <v>0</v>
      </c>
      <c r="N450" s="78"/>
      <c r="O450" s="78"/>
      <c r="P450" s="78"/>
      <c r="Q450" s="76"/>
      <c r="S450" s="76"/>
    </row>
    <row r="451" spans="1:19" ht="37.5" customHeight="1">
      <c r="A451" s="18" t="s">
        <v>360</v>
      </c>
      <c r="B451" s="45" t="s">
        <v>467</v>
      </c>
      <c r="C451" s="19" t="s">
        <v>468</v>
      </c>
      <c r="D451" s="20" t="s">
        <v>58</v>
      </c>
      <c r="E451" s="46" t="s">
        <v>238</v>
      </c>
      <c r="F451" s="47" t="s">
        <v>7</v>
      </c>
      <c r="G451" s="48">
        <v>25.5</v>
      </c>
      <c r="H451" s="49">
        <v>6.4</v>
      </c>
      <c r="I451" s="60">
        <v>128</v>
      </c>
      <c r="J451" s="50"/>
      <c r="K451" s="2">
        <f t="shared" si="17"/>
        <v>0</v>
      </c>
      <c r="L451" s="51">
        <f t="shared" si="18"/>
        <v>0</v>
      </c>
      <c r="N451" s="78"/>
      <c r="O451" s="78"/>
      <c r="P451" s="78"/>
      <c r="Q451" s="76"/>
      <c r="S451" s="76"/>
    </row>
    <row r="452" spans="1:19" ht="37.5" customHeight="1">
      <c r="A452" s="18" t="s">
        <v>360</v>
      </c>
      <c r="B452" s="45" t="s">
        <v>467</v>
      </c>
      <c r="C452" s="19" t="s">
        <v>468</v>
      </c>
      <c r="D452" s="20" t="s">
        <v>1356</v>
      </c>
      <c r="E452" s="46" t="s">
        <v>248</v>
      </c>
      <c r="F452" s="47" t="s">
        <v>16</v>
      </c>
      <c r="G452" s="48">
        <v>35.9</v>
      </c>
      <c r="H452" s="49">
        <v>9</v>
      </c>
      <c r="I452" s="60">
        <v>49</v>
      </c>
      <c r="J452" s="50"/>
      <c r="K452" s="2">
        <f t="shared" si="17"/>
        <v>0</v>
      </c>
      <c r="L452" s="51">
        <f t="shared" si="18"/>
        <v>0</v>
      </c>
      <c r="N452" s="78"/>
      <c r="O452" s="78"/>
      <c r="P452" s="78"/>
      <c r="Q452" s="76"/>
      <c r="S452" s="76"/>
    </row>
    <row r="453" spans="1:19" ht="37.5" customHeight="1">
      <c r="A453" s="18" t="s">
        <v>360</v>
      </c>
      <c r="B453" s="45" t="s">
        <v>469</v>
      </c>
      <c r="C453" s="19" t="s">
        <v>468</v>
      </c>
      <c r="D453" s="20" t="s">
        <v>1356</v>
      </c>
      <c r="E453" s="46" t="s">
        <v>208</v>
      </c>
      <c r="F453" s="47" t="s">
        <v>4</v>
      </c>
      <c r="G453" s="48">
        <v>17.5</v>
      </c>
      <c r="H453" s="49">
        <v>4.4000000000000004</v>
      </c>
      <c r="I453" s="58" t="s">
        <v>51</v>
      </c>
      <c r="J453" s="50"/>
      <c r="K453" s="2">
        <f t="shared" si="17"/>
        <v>0</v>
      </c>
      <c r="L453" s="51">
        <f t="shared" si="18"/>
        <v>0</v>
      </c>
      <c r="N453" s="78"/>
      <c r="O453" s="78"/>
      <c r="P453" s="78"/>
      <c r="Q453" s="76"/>
      <c r="S453" s="76"/>
    </row>
    <row r="454" spans="1:19" ht="37.5" customHeight="1">
      <c r="A454" s="18" t="s">
        <v>360</v>
      </c>
      <c r="B454" s="45" t="s">
        <v>469</v>
      </c>
      <c r="C454" s="19" t="s">
        <v>468</v>
      </c>
      <c r="D454" s="20" t="s">
        <v>1356</v>
      </c>
      <c r="E454" s="46" t="s">
        <v>238</v>
      </c>
      <c r="F454" s="47" t="s">
        <v>7</v>
      </c>
      <c r="G454" s="48">
        <v>29.5</v>
      </c>
      <c r="H454" s="49">
        <v>7.4</v>
      </c>
      <c r="I454" s="60">
        <v>175</v>
      </c>
      <c r="J454" s="50"/>
      <c r="K454" s="2">
        <f t="shared" si="17"/>
        <v>0</v>
      </c>
      <c r="L454" s="51">
        <f t="shared" si="18"/>
        <v>0</v>
      </c>
      <c r="N454" s="78"/>
      <c r="O454" s="78"/>
      <c r="P454" s="78"/>
      <c r="Q454" s="76"/>
      <c r="S454" s="76"/>
    </row>
    <row r="455" spans="1:19" ht="37.5" customHeight="1">
      <c r="A455" s="18" t="s">
        <v>360</v>
      </c>
      <c r="B455" s="45" t="s">
        <v>469</v>
      </c>
      <c r="C455" s="19" t="s">
        <v>468</v>
      </c>
      <c r="D455" s="20" t="s">
        <v>1356</v>
      </c>
      <c r="E455" s="46" t="s">
        <v>238</v>
      </c>
      <c r="F455" s="47" t="s">
        <v>16</v>
      </c>
      <c r="G455" s="48">
        <v>44.5</v>
      </c>
      <c r="H455" s="49">
        <v>11.15</v>
      </c>
      <c r="I455" s="58" t="s">
        <v>51</v>
      </c>
      <c r="J455" s="50"/>
      <c r="K455" s="2">
        <f t="shared" si="17"/>
        <v>0</v>
      </c>
      <c r="L455" s="51">
        <f t="shared" si="18"/>
        <v>0</v>
      </c>
      <c r="N455" s="78"/>
      <c r="O455" s="78"/>
      <c r="P455" s="78"/>
      <c r="Q455" s="76"/>
      <c r="S455" s="76"/>
    </row>
    <row r="456" spans="1:19" ht="37.5" customHeight="1">
      <c r="A456" s="18" t="s">
        <v>360</v>
      </c>
      <c r="B456" s="45" t="s">
        <v>470</v>
      </c>
      <c r="C456" s="19" t="s">
        <v>468</v>
      </c>
      <c r="D456" s="20" t="s">
        <v>58</v>
      </c>
      <c r="E456" s="46" t="s">
        <v>238</v>
      </c>
      <c r="F456" s="47" t="s">
        <v>7</v>
      </c>
      <c r="G456" s="48">
        <v>25.5</v>
      </c>
      <c r="H456" s="49">
        <v>6.4</v>
      </c>
      <c r="I456" s="60">
        <v>61</v>
      </c>
      <c r="J456" s="50"/>
      <c r="K456" s="2">
        <f t="shared" si="17"/>
        <v>0</v>
      </c>
      <c r="L456" s="51">
        <f t="shared" si="18"/>
        <v>0</v>
      </c>
      <c r="N456" s="78"/>
      <c r="O456" s="78"/>
      <c r="P456" s="78"/>
      <c r="Q456" s="76"/>
      <c r="S456" s="76"/>
    </row>
    <row r="457" spans="1:19" ht="37.5" customHeight="1">
      <c r="A457" s="18" t="s">
        <v>360</v>
      </c>
      <c r="B457" s="45" t="s">
        <v>470</v>
      </c>
      <c r="C457" s="19" t="s">
        <v>468</v>
      </c>
      <c r="D457" s="20" t="s">
        <v>1356</v>
      </c>
      <c r="E457" s="46" t="s">
        <v>238</v>
      </c>
      <c r="F457" s="47" t="s">
        <v>16</v>
      </c>
      <c r="G457" s="48">
        <v>37.9</v>
      </c>
      <c r="H457" s="49">
        <v>9.5</v>
      </c>
      <c r="I457" s="60">
        <v>28</v>
      </c>
      <c r="J457" s="50"/>
      <c r="K457" s="2">
        <f t="shared" si="17"/>
        <v>0</v>
      </c>
      <c r="L457" s="51">
        <f t="shared" si="18"/>
        <v>0</v>
      </c>
      <c r="N457" s="78"/>
      <c r="O457" s="78"/>
      <c r="P457" s="78"/>
      <c r="Q457" s="76"/>
      <c r="S457" s="76"/>
    </row>
    <row r="458" spans="1:19" ht="37.5" customHeight="1">
      <c r="A458" s="18" t="s">
        <v>360</v>
      </c>
      <c r="B458" s="45" t="s">
        <v>471</v>
      </c>
      <c r="C458" s="19" t="s">
        <v>468</v>
      </c>
      <c r="D458" s="20" t="s">
        <v>1356</v>
      </c>
      <c r="E458" s="46" t="s">
        <v>238</v>
      </c>
      <c r="F458" s="47" t="s">
        <v>7</v>
      </c>
      <c r="G458" s="48">
        <v>29.5</v>
      </c>
      <c r="H458" s="49">
        <v>7.4</v>
      </c>
      <c r="I458" s="60">
        <v>77</v>
      </c>
      <c r="J458" s="50"/>
      <c r="K458" s="2">
        <f t="shared" si="17"/>
        <v>0</v>
      </c>
      <c r="L458" s="51">
        <f t="shared" si="18"/>
        <v>0</v>
      </c>
      <c r="N458" s="78"/>
      <c r="O458" s="78"/>
      <c r="P458" s="78"/>
      <c r="Q458" s="76"/>
      <c r="S458" s="76"/>
    </row>
    <row r="459" spans="1:19" ht="37.5" customHeight="1">
      <c r="A459" s="18" t="s">
        <v>360</v>
      </c>
      <c r="B459" s="45" t="s">
        <v>471</v>
      </c>
      <c r="C459" s="19" t="s">
        <v>468</v>
      </c>
      <c r="D459" s="20" t="s">
        <v>1356</v>
      </c>
      <c r="E459" s="46" t="s">
        <v>248</v>
      </c>
      <c r="F459" s="47" t="s">
        <v>16</v>
      </c>
      <c r="G459" s="48">
        <v>44.5</v>
      </c>
      <c r="H459" s="49">
        <v>11.15</v>
      </c>
      <c r="I459" s="58" t="s">
        <v>51</v>
      </c>
      <c r="J459" s="50"/>
      <c r="K459" s="2">
        <f t="shared" si="17"/>
        <v>0</v>
      </c>
      <c r="L459" s="51">
        <f t="shared" si="18"/>
        <v>0</v>
      </c>
      <c r="N459" s="78"/>
      <c r="O459" s="78"/>
      <c r="P459" s="78"/>
      <c r="Q459" s="76"/>
      <c r="S459" s="76"/>
    </row>
    <row r="460" spans="1:19" ht="37.5" customHeight="1">
      <c r="A460" s="18" t="s">
        <v>360</v>
      </c>
      <c r="B460" s="45" t="s">
        <v>472</v>
      </c>
      <c r="C460" s="19" t="s">
        <v>473</v>
      </c>
      <c r="D460" s="20" t="s">
        <v>58</v>
      </c>
      <c r="E460" s="46" t="s">
        <v>213</v>
      </c>
      <c r="F460" s="47" t="s">
        <v>5</v>
      </c>
      <c r="G460" s="48">
        <v>19.5</v>
      </c>
      <c r="H460" s="49">
        <v>4.9000000000000004</v>
      </c>
      <c r="I460" s="60">
        <v>310</v>
      </c>
      <c r="J460" s="50"/>
      <c r="K460" s="2">
        <f t="shared" si="17"/>
        <v>0</v>
      </c>
      <c r="L460" s="51">
        <f t="shared" si="18"/>
        <v>0</v>
      </c>
      <c r="N460" s="78"/>
      <c r="O460" s="78"/>
      <c r="P460" s="78"/>
      <c r="Q460" s="76"/>
      <c r="S460" s="76"/>
    </row>
    <row r="461" spans="1:19" ht="37.5" customHeight="1">
      <c r="A461" s="18" t="s">
        <v>360</v>
      </c>
      <c r="B461" s="45" t="s">
        <v>472</v>
      </c>
      <c r="C461" s="19" t="s">
        <v>473</v>
      </c>
      <c r="D461" s="20" t="s">
        <v>1356</v>
      </c>
      <c r="E461" s="46" t="s">
        <v>238</v>
      </c>
      <c r="F461" s="47" t="s">
        <v>218</v>
      </c>
      <c r="G461" s="48">
        <v>29.9</v>
      </c>
      <c r="H461" s="49">
        <v>7.5</v>
      </c>
      <c r="I461" s="60">
        <v>82</v>
      </c>
      <c r="J461" s="50"/>
      <c r="K461" s="2">
        <f t="shared" si="17"/>
        <v>0</v>
      </c>
      <c r="L461" s="51">
        <f t="shared" si="18"/>
        <v>0</v>
      </c>
      <c r="N461" s="78"/>
      <c r="O461" s="78"/>
      <c r="P461" s="78"/>
      <c r="Q461" s="76"/>
      <c r="S461" s="76"/>
    </row>
    <row r="462" spans="1:19" ht="37.5" customHeight="1">
      <c r="A462" s="18" t="s">
        <v>360</v>
      </c>
      <c r="B462" s="45" t="s">
        <v>474</v>
      </c>
      <c r="C462" s="19" t="s">
        <v>475</v>
      </c>
      <c r="D462" s="20" t="s">
        <v>1356</v>
      </c>
      <c r="E462" s="46" t="s">
        <v>238</v>
      </c>
      <c r="F462" s="47" t="s">
        <v>4</v>
      </c>
      <c r="G462" s="48">
        <v>19.899999999999999</v>
      </c>
      <c r="H462" s="49">
        <v>5</v>
      </c>
      <c r="I462" s="60">
        <v>100</v>
      </c>
      <c r="J462" s="50"/>
      <c r="K462" s="2">
        <f t="shared" si="17"/>
        <v>0</v>
      </c>
      <c r="L462" s="51">
        <f t="shared" si="18"/>
        <v>0</v>
      </c>
      <c r="N462" s="78"/>
      <c r="O462" s="78"/>
      <c r="P462" s="78"/>
      <c r="Q462" s="76"/>
      <c r="S462" s="76"/>
    </row>
    <row r="463" spans="1:19" ht="37.5" customHeight="1">
      <c r="A463" s="18" t="s">
        <v>360</v>
      </c>
      <c r="B463" s="45" t="s">
        <v>474</v>
      </c>
      <c r="C463" s="19" t="s">
        <v>475</v>
      </c>
      <c r="D463" s="20" t="s">
        <v>1356</v>
      </c>
      <c r="E463" s="46" t="s">
        <v>249</v>
      </c>
      <c r="F463" s="47" t="s">
        <v>7</v>
      </c>
      <c r="G463" s="48">
        <v>34</v>
      </c>
      <c r="H463" s="49">
        <v>8.5</v>
      </c>
      <c r="I463" s="60">
        <v>50</v>
      </c>
      <c r="J463" s="50"/>
      <c r="K463" s="2">
        <f t="shared" si="17"/>
        <v>0</v>
      </c>
      <c r="L463" s="51">
        <f t="shared" si="18"/>
        <v>0</v>
      </c>
      <c r="N463" s="78"/>
      <c r="O463" s="78"/>
      <c r="P463" s="78"/>
      <c r="Q463" s="76"/>
      <c r="S463" s="76"/>
    </row>
    <row r="464" spans="1:19" ht="37.5" customHeight="1">
      <c r="A464" s="18" t="s">
        <v>360</v>
      </c>
      <c r="B464" s="45" t="s">
        <v>476</v>
      </c>
      <c r="C464" s="19" t="s">
        <v>477</v>
      </c>
      <c r="D464" s="20" t="s">
        <v>1356</v>
      </c>
      <c r="E464" s="46" t="s">
        <v>213</v>
      </c>
      <c r="F464" s="47" t="s">
        <v>4</v>
      </c>
      <c r="G464" s="48">
        <v>37.9</v>
      </c>
      <c r="H464" s="49">
        <v>9.5</v>
      </c>
      <c r="I464" s="60">
        <v>154</v>
      </c>
      <c r="J464" s="50"/>
      <c r="K464" s="2">
        <f t="shared" si="17"/>
        <v>0</v>
      </c>
      <c r="L464" s="51">
        <f t="shared" si="18"/>
        <v>0</v>
      </c>
      <c r="N464" s="78"/>
      <c r="O464" s="78"/>
      <c r="P464" s="78"/>
      <c r="Q464" s="76"/>
      <c r="S464" s="76"/>
    </row>
    <row r="465" spans="1:19" ht="37.5" customHeight="1">
      <c r="A465" s="18" t="s">
        <v>360</v>
      </c>
      <c r="B465" s="45" t="s">
        <v>476</v>
      </c>
      <c r="C465" s="19" t="s">
        <v>477</v>
      </c>
      <c r="D465" s="20" t="s">
        <v>1356</v>
      </c>
      <c r="E465" s="46" t="s">
        <v>301</v>
      </c>
      <c r="F465" s="47" t="s">
        <v>7</v>
      </c>
      <c r="G465" s="48">
        <v>48.5</v>
      </c>
      <c r="H465" s="49">
        <v>12.15</v>
      </c>
      <c r="I465" s="60">
        <v>111</v>
      </c>
      <c r="J465" s="50"/>
      <c r="K465" s="2">
        <f t="shared" si="17"/>
        <v>0</v>
      </c>
      <c r="L465" s="51">
        <f t="shared" si="18"/>
        <v>0</v>
      </c>
      <c r="N465" s="78"/>
      <c r="O465" s="78"/>
      <c r="P465" s="78"/>
      <c r="Q465" s="76"/>
      <c r="S465" s="76"/>
    </row>
    <row r="466" spans="1:19" ht="37.5" customHeight="1">
      <c r="A466" s="18" t="s">
        <v>360</v>
      </c>
      <c r="B466" s="45" t="s">
        <v>478</v>
      </c>
      <c r="C466" s="19" t="s">
        <v>477</v>
      </c>
      <c r="D466" s="20" t="s">
        <v>105</v>
      </c>
      <c r="E466" s="46" t="s">
        <v>236</v>
      </c>
      <c r="F466" s="47" t="s">
        <v>4</v>
      </c>
      <c r="G466" s="48">
        <v>37.9</v>
      </c>
      <c r="H466" s="49">
        <v>9.5</v>
      </c>
      <c r="I466" s="60">
        <v>152</v>
      </c>
      <c r="J466" s="50"/>
      <c r="K466" s="2">
        <f t="shared" si="17"/>
        <v>0</v>
      </c>
      <c r="L466" s="51">
        <f t="shared" si="18"/>
        <v>0</v>
      </c>
      <c r="N466" s="78"/>
      <c r="O466" s="78"/>
      <c r="P466" s="78"/>
      <c r="Q466" s="76"/>
      <c r="S466" s="76"/>
    </row>
    <row r="467" spans="1:19" ht="37.5" customHeight="1">
      <c r="A467" s="18" t="s">
        <v>360</v>
      </c>
      <c r="B467" s="45" t="s">
        <v>478</v>
      </c>
      <c r="C467" s="19" t="s">
        <v>477</v>
      </c>
      <c r="D467" s="20" t="s">
        <v>1356</v>
      </c>
      <c r="E467" s="46" t="s">
        <v>302</v>
      </c>
      <c r="F467" s="47" t="s">
        <v>7</v>
      </c>
      <c r="G467" s="48">
        <v>48.5</v>
      </c>
      <c r="H467" s="49">
        <v>12.15</v>
      </c>
      <c r="I467" s="60">
        <v>99</v>
      </c>
      <c r="J467" s="50"/>
      <c r="K467" s="2">
        <f t="shared" si="17"/>
        <v>0</v>
      </c>
      <c r="L467" s="51">
        <f t="shared" si="18"/>
        <v>0</v>
      </c>
      <c r="N467" s="78"/>
      <c r="O467" s="78"/>
      <c r="P467" s="78"/>
      <c r="Q467" s="76"/>
      <c r="S467" s="76"/>
    </row>
    <row r="468" spans="1:19" ht="37.5" customHeight="1">
      <c r="A468" s="18" t="s">
        <v>360</v>
      </c>
      <c r="B468" s="45" t="s">
        <v>478</v>
      </c>
      <c r="C468" s="19" t="s">
        <v>477</v>
      </c>
      <c r="D468" s="20" t="s">
        <v>1356</v>
      </c>
      <c r="E468" s="46" t="s">
        <v>1356</v>
      </c>
      <c r="F468" s="47" t="s">
        <v>218</v>
      </c>
      <c r="G468" s="48">
        <v>55</v>
      </c>
      <c r="H468" s="49">
        <v>13.75</v>
      </c>
      <c r="I468" s="60">
        <v>41</v>
      </c>
      <c r="J468" s="50"/>
      <c r="K468" s="2">
        <f t="shared" si="17"/>
        <v>0</v>
      </c>
      <c r="L468" s="51">
        <f t="shared" si="18"/>
        <v>0</v>
      </c>
      <c r="N468" s="78"/>
      <c r="O468" s="78"/>
      <c r="P468" s="78"/>
      <c r="Q468" s="76"/>
      <c r="S468" s="76"/>
    </row>
    <row r="469" spans="1:19" ht="37.5" customHeight="1">
      <c r="A469" s="18" t="s">
        <v>360</v>
      </c>
      <c r="B469" s="45" t="s">
        <v>478</v>
      </c>
      <c r="C469" s="19" t="s">
        <v>477</v>
      </c>
      <c r="D469" s="20" t="s">
        <v>1356</v>
      </c>
      <c r="E469" s="46" t="s">
        <v>1356</v>
      </c>
      <c r="F469" s="47" t="s">
        <v>16</v>
      </c>
      <c r="G469" s="48">
        <v>69</v>
      </c>
      <c r="H469" s="49">
        <v>17.25</v>
      </c>
      <c r="I469" s="60">
        <v>30</v>
      </c>
      <c r="J469" s="50"/>
      <c r="K469" s="2">
        <f t="shared" si="17"/>
        <v>0</v>
      </c>
      <c r="L469" s="51">
        <f t="shared" si="18"/>
        <v>0</v>
      </c>
      <c r="N469" s="78"/>
      <c r="O469" s="78"/>
      <c r="P469" s="78"/>
      <c r="Q469" s="76"/>
      <c r="S469" s="76"/>
    </row>
    <row r="470" spans="1:19" ht="37.5" customHeight="1">
      <c r="A470" s="18" t="s">
        <v>360</v>
      </c>
      <c r="B470" s="45" t="s">
        <v>479</v>
      </c>
      <c r="C470" s="19" t="s">
        <v>480</v>
      </c>
      <c r="D470" s="20" t="s">
        <v>56</v>
      </c>
      <c r="E470" s="46" t="s">
        <v>213</v>
      </c>
      <c r="F470" s="47" t="s">
        <v>4</v>
      </c>
      <c r="G470" s="48">
        <v>13.9</v>
      </c>
      <c r="H470" s="49">
        <v>3.5</v>
      </c>
      <c r="I470" s="60">
        <v>507</v>
      </c>
      <c r="J470" s="50"/>
      <c r="K470" s="2">
        <f t="shared" si="17"/>
        <v>0</v>
      </c>
      <c r="L470" s="51">
        <f t="shared" si="18"/>
        <v>0</v>
      </c>
      <c r="N470" s="78"/>
      <c r="O470" s="78"/>
      <c r="P470" s="78"/>
      <c r="Q470" s="76"/>
      <c r="S470" s="76"/>
    </row>
    <row r="471" spans="1:19" ht="37.5" customHeight="1">
      <c r="A471" s="18" t="s">
        <v>360</v>
      </c>
      <c r="B471" s="45" t="s">
        <v>481</v>
      </c>
      <c r="C471" s="19" t="s">
        <v>480</v>
      </c>
      <c r="D471" s="20" t="s">
        <v>1356</v>
      </c>
      <c r="E471" s="46" t="s">
        <v>208</v>
      </c>
      <c r="F471" s="47" t="s">
        <v>4</v>
      </c>
      <c r="G471" s="48">
        <v>13.9</v>
      </c>
      <c r="H471" s="49">
        <v>3.5</v>
      </c>
      <c r="I471" s="60">
        <v>349</v>
      </c>
      <c r="J471" s="50"/>
      <c r="K471" s="2">
        <f t="shared" si="17"/>
        <v>0</v>
      </c>
      <c r="L471" s="51">
        <f t="shared" si="18"/>
        <v>0</v>
      </c>
      <c r="N471" s="78"/>
      <c r="O471" s="78"/>
      <c r="P471" s="78"/>
      <c r="Q471" s="76"/>
      <c r="S471" s="76"/>
    </row>
    <row r="472" spans="1:19" ht="37.5" customHeight="1">
      <c r="A472" s="18" t="s">
        <v>360</v>
      </c>
      <c r="B472" s="45" t="s">
        <v>482</v>
      </c>
      <c r="C472" s="19" t="s">
        <v>480</v>
      </c>
      <c r="D472" s="20" t="s">
        <v>56</v>
      </c>
      <c r="E472" s="46" t="s">
        <v>213</v>
      </c>
      <c r="F472" s="47" t="s">
        <v>4</v>
      </c>
      <c r="G472" s="48">
        <v>11.5</v>
      </c>
      <c r="H472" s="49">
        <v>2.9000000000000004</v>
      </c>
      <c r="I472" s="60">
        <v>17</v>
      </c>
      <c r="J472" s="50"/>
      <c r="K472" s="2">
        <f t="shared" si="17"/>
        <v>0</v>
      </c>
      <c r="L472" s="51">
        <f t="shared" si="18"/>
        <v>0</v>
      </c>
      <c r="N472" s="78"/>
      <c r="O472" s="78"/>
      <c r="P472" s="78"/>
      <c r="Q472" s="76"/>
      <c r="S472" s="76"/>
    </row>
    <row r="473" spans="1:19" ht="37.5" customHeight="1">
      <c r="A473" s="18" t="s">
        <v>360</v>
      </c>
      <c r="B473" s="45" t="s">
        <v>483</v>
      </c>
      <c r="C473" s="19" t="s">
        <v>484</v>
      </c>
      <c r="D473" s="20" t="s">
        <v>56</v>
      </c>
      <c r="E473" s="46" t="s">
        <v>213</v>
      </c>
      <c r="F473" s="47" t="s">
        <v>4</v>
      </c>
      <c r="G473" s="48">
        <v>11.5</v>
      </c>
      <c r="H473" s="49">
        <v>2.9000000000000004</v>
      </c>
      <c r="I473" s="60">
        <v>454</v>
      </c>
      <c r="J473" s="50"/>
      <c r="K473" s="2">
        <f t="shared" si="17"/>
        <v>0</v>
      </c>
      <c r="L473" s="51">
        <f t="shared" si="18"/>
        <v>0</v>
      </c>
      <c r="N473" s="78"/>
      <c r="O473" s="78"/>
      <c r="P473" s="78"/>
      <c r="Q473" s="76"/>
      <c r="S473" s="76"/>
    </row>
    <row r="474" spans="1:19" ht="37.5" customHeight="1">
      <c r="A474" s="18" t="s">
        <v>360</v>
      </c>
      <c r="B474" s="45" t="s">
        <v>485</v>
      </c>
      <c r="C474" s="19" t="s">
        <v>484</v>
      </c>
      <c r="D474" s="20" t="s">
        <v>56</v>
      </c>
      <c r="E474" s="46" t="s">
        <v>213</v>
      </c>
      <c r="F474" s="47" t="s">
        <v>4</v>
      </c>
      <c r="G474" s="48">
        <v>11.5</v>
      </c>
      <c r="H474" s="49">
        <v>2.9000000000000004</v>
      </c>
      <c r="I474" s="60">
        <v>233</v>
      </c>
      <c r="J474" s="50"/>
      <c r="K474" s="2">
        <f t="shared" si="17"/>
        <v>0</v>
      </c>
      <c r="L474" s="51">
        <f t="shared" si="18"/>
        <v>0</v>
      </c>
      <c r="N474" s="78"/>
      <c r="O474" s="78"/>
      <c r="P474" s="78"/>
      <c r="Q474" s="76"/>
      <c r="S474" s="76"/>
    </row>
    <row r="475" spans="1:19" ht="37.5" customHeight="1">
      <c r="A475" s="18" t="s">
        <v>360</v>
      </c>
      <c r="B475" s="45" t="s">
        <v>486</v>
      </c>
      <c r="C475" s="19" t="s">
        <v>487</v>
      </c>
      <c r="D475" s="20" t="s">
        <v>56</v>
      </c>
      <c r="E475" s="46" t="s">
        <v>213</v>
      </c>
      <c r="F475" s="47" t="s">
        <v>4</v>
      </c>
      <c r="G475" s="48">
        <v>11.5</v>
      </c>
      <c r="H475" s="49">
        <v>2.9000000000000004</v>
      </c>
      <c r="I475" s="60">
        <v>330</v>
      </c>
      <c r="J475" s="50"/>
      <c r="K475" s="2">
        <f t="shared" si="17"/>
        <v>0</v>
      </c>
      <c r="L475" s="51">
        <f t="shared" si="18"/>
        <v>0</v>
      </c>
      <c r="N475" s="78"/>
      <c r="O475" s="78"/>
      <c r="P475" s="78"/>
      <c r="Q475" s="76"/>
      <c r="S475" s="76"/>
    </row>
    <row r="476" spans="1:19" ht="37.5" customHeight="1">
      <c r="A476" s="18" t="s">
        <v>360</v>
      </c>
      <c r="B476" s="45" t="s">
        <v>488</v>
      </c>
      <c r="C476" s="19" t="s">
        <v>487</v>
      </c>
      <c r="D476" s="20" t="s">
        <v>56</v>
      </c>
      <c r="E476" s="46" t="s">
        <v>208</v>
      </c>
      <c r="F476" s="47" t="s">
        <v>4</v>
      </c>
      <c r="G476" s="48">
        <v>11.5</v>
      </c>
      <c r="H476" s="49">
        <v>2.9000000000000004</v>
      </c>
      <c r="I476" s="60">
        <v>286</v>
      </c>
      <c r="J476" s="50"/>
      <c r="K476" s="2">
        <f t="shared" si="17"/>
        <v>0</v>
      </c>
      <c r="L476" s="51">
        <f t="shared" si="18"/>
        <v>0</v>
      </c>
      <c r="N476" s="78"/>
      <c r="O476" s="78"/>
      <c r="P476" s="78"/>
      <c r="Q476" s="76"/>
      <c r="S476" s="76"/>
    </row>
    <row r="477" spans="1:19" ht="37.5" customHeight="1">
      <c r="A477" s="18" t="s">
        <v>360</v>
      </c>
      <c r="B477" s="45" t="s">
        <v>489</v>
      </c>
      <c r="C477" s="19" t="s">
        <v>487</v>
      </c>
      <c r="D477" s="20" t="s">
        <v>56</v>
      </c>
      <c r="E477" s="46" t="s">
        <v>213</v>
      </c>
      <c r="F477" s="47" t="s">
        <v>4</v>
      </c>
      <c r="G477" s="48">
        <v>11.5</v>
      </c>
      <c r="H477" s="49">
        <v>2.9000000000000004</v>
      </c>
      <c r="I477" s="60">
        <v>290</v>
      </c>
      <c r="J477" s="50"/>
      <c r="K477" s="2">
        <f t="shared" si="17"/>
        <v>0</v>
      </c>
      <c r="L477" s="51">
        <f t="shared" si="18"/>
        <v>0</v>
      </c>
      <c r="N477" s="78"/>
      <c r="O477" s="78"/>
      <c r="P477" s="78"/>
      <c r="Q477" s="76"/>
      <c r="S477" s="76"/>
    </row>
    <row r="478" spans="1:19" ht="37.5" customHeight="1">
      <c r="A478" s="18" t="s">
        <v>360</v>
      </c>
      <c r="B478" s="45" t="s">
        <v>1110</v>
      </c>
      <c r="C478" s="19" t="s">
        <v>487</v>
      </c>
      <c r="D478" s="20" t="s">
        <v>1356</v>
      </c>
      <c r="E478" s="46" t="s">
        <v>208</v>
      </c>
      <c r="F478" s="47" t="s">
        <v>4</v>
      </c>
      <c r="G478" s="48">
        <v>11.5</v>
      </c>
      <c r="H478" s="49">
        <v>2.9000000000000004</v>
      </c>
      <c r="I478" s="60">
        <v>54</v>
      </c>
      <c r="J478" s="50"/>
      <c r="K478" s="2">
        <f t="shared" si="17"/>
        <v>0</v>
      </c>
      <c r="L478" s="51">
        <f t="shared" si="18"/>
        <v>0</v>
      </c>
      <c r="N478" s="78"/>
      <c r="O478" s="78"/>
      <c r="P478" s="78"/>
      <c r="Q478" s="76"/>
      <c r="S478" s="76"/>
    </row>
    <row r="479" spans="1:19" ht="37.5" customHeight="1">
      <c r="A479" s="18" t="s">
        <v>360</v>
      </c>
      <c r="B479" s="45" t="s">
        <v>1140</v>
      </c>
      <c r="C479" s="19" t="s">
        <v>487</v>
      </c>
      <c r="D479" s="20" t="s">
        <v>56</v>
      </c>
      <c r="E479" s="46" t="s">
        <v>208</v>
      </c>
      <c r="F479" s="47" t="s">
        <v>4</v>
      </c>
      <c r="G479" s="48">
        <v>11.5</v>
      </c>
      <c r="H479" s="49">
        <v>2.9000000000000004</v>
      </c>
      <c r="I479" s="60">
        <v>245</v>
      </c>
      <c r="J479" s="50"/>
      <c r="K479" s="2">
        <f t="shared" si="17"/>
        <v>0</v>
      </c>
      <c r="L479" s="51">
        <f t="shared" si="18"/>
        <v>0</v>
      </c>
      <c r="N479" s="78"/>
      <c r="O479" s="78"/>
      <c r="P479" s="78"/>
      <c r="Q479" s="76"/>
      <c r="S479" s="76"/>
    </row>
    <row r="480" spans="1:19" ht="37.5" customHeight="1">
      <c r="A480" s="18" t="s">
        <v>360</v>
      </c>
      <c r="B480" s="45" t="s">
        <v>490</v>
      </c>
      <c r="C480" s="19" t="s">
        <v>491</v>
      </c>
      <c r="D480" s="20" t="s">
        <v>58</v>
      </c>
      <c r="E480" s="46" t="s">
        <v>208</v>
      </c>
      <c r="F480" s="47" t="s">
        <v>4</v>
      </c>
      <c r="G480" s="48">
        <v>12.9</v>
      </c>
      <c r="H480" s="49">
        <v>3.25</v>
      </c>
      <c r="I480" s="60">
        <v>134</v>
      </c>
      <c r="J480" s="50"/>
      <c r="K480" s="2">
        <f t="shared" si="17"/>
        <v>0</v>
      </c>
      <c r="L480" s="51">
        <f t="shared" si="18"/>
        <v>0</v>
      </c>
      <c r="N480" s="78"/>
      <c r="O480" s="78"/>
      <c r="P480" s="78"/>
      <c r="Q480" s="76"/>
      <c r="S480" s="76"/>
    </row>
    <row r="481" spans="1:19" ht="37.5" customHeight="1">
      <c r="A481" s="18" t="s">
        <v>360</v>
      </c>
      <c r="B481" s="45" t="s">
        <v>1224</v>
      </c>
      <c r="C481" s="19" t="s">
        <v>1230</v>
      </c>
      <c r="D481" s="20" t="s">
        <v>105</v>
      </c>
      <c r="E481" s="46" t="s">
        <v>213</v>
      </c>
      <c r="F481" s="47" t="s">
        <v>4</v>
      </c>
      <c r="G481" s="48">
        <v>38.9</v>
      </c>
      <c r="H481" s="49">
        <v>9.75</v>
      </c>
      <c r="I481" s="60">
        <v>101</v>
      </c>
      <c r="J481" s="50"/>
      <c r="K481" s="2">
        <f t="shared" si="17"/>
        <v>0</v>
      </c>
      <c r="L481" s="51">
        <f t="shared" si="18"/>
        <v>0</v>
      </c>
      <c r="N481" s="78"/>
      <c r="O481" s="78"/>
      <c r="P481" s="78"/>
      <c r="Q481" s="76"/>
      <c r="S481" s="76"/>
    </row>
    <row r="482" spans="1:19" ht="37.5" customHeight="1">
      <c r="A482" s="18" t="s">
        <v>360</v>
      </c>
      <c r="B482" s="45" t="s">
        <v>492</v>
      </c>
      <c r="C482" s="19" t="s">
        <v>493</v>
      </c>
      <c r="D482" s="20" t="s">
        <v>58</v>
      </c>
      <c r="E482" s="46" t="s">
        <v>213</v>
      </c>
      <c r="F482" s="47" t="s">
        <v>7</v>
      </c>
      <c r="G482" s="48">
        <v>25.5</v>
      </c>
      <c r="H482" s="49">
        <v>6.4</v>
      </c>
      <c r="I482" s="60">
        <v>174</v>
      </c>
      <c r="J482" s="50"/>
      <c r="K482" s="2">
        <f t="shared" si="17"/>
        <v>0</v>
      </c>
      <c r="L482" s="51">
        <f t="shared" si="18"/>
        <v>0</v>
      </c>
      <c r="N482" s="78"/>
      <c r="O482" s="78"/>
      <c r="P482" s="78"/>
      <c r="Q482" s="76"/>
      <c r="S482" s="76"/>
    </row>
    <row r="483" spans="1:19" ht="37.5" customHeight="1">
      <c r="A483" s="18" t="s">
        <v>360</v>
      </c>
      <c r="B483" s="45" t="s">
        <v>494</v>
      </c>
      <c r="C483" s="19" t="s">
        <v>493</v>
      </c>
      <c r="D483" s="20" t="s">
        <v>58</v>
      </c>
      <c r="E483" s="46" t="s">
        <v>238</v>
      </c>
      <c r="F483" s="47" t="s">
        <v>7</v>
      </c>
      <c r="G483" s="48">
        <v>25.5</v>
      </c>
      <c r="H483" s="49">
        <v>6.4</v>
      </c>
      <c r="I483" s="60">
        <v>25</v>
      </c>
      <c r="J483" s="50"/>
      <c r="K483" s="2">
        <f t="shared" si="17"/>
        <v>0</v>
      </c>
      <c r="L483" s="51">
        <f t="shared" si="18"/>
        <v>0</v>
      </c>
      <c r="N483" s="78"/>
      <c r="O483" s="78"/>
      <c r="P483" s="78"/>
      <c r="Q483" s="76"/>
      <c r="S483" s="76"/>
    </row>
    <row r="484" spans="1:19" ht="37.5" customHeight="1">
      <c r="A484" s="18" t="s">
        <v>360</v>
      </c>
      <c r="B484" s="45" t="s">
        <v>495</v>
      </c>
      <c r="C484" s="19" t="s">
        <v>493</v>
      </c>
      <c r="D484" s="20" t="s">
        <v>58</v>
      </c>
      <c r="E484" s="46" t="s">
        <v>213</v>
      </c>
      <c r="F484" s="47" t="s">
        <v>7</v>
      </c>
      <c r="G484" s="48">
        <v>25.5</v>
      </c>
      <c r="H484" s="49">
        <v>6.4</v>
      </c>
      <c r="I484" s="60">
        <v>85</v>
      </c>
      <c r="J484" s="50"/>
      <c r="K484" s="2">
        <f t="shared" si="17"/>
        <v>0</v>
      </c>
      <c r="L484" s="51">
        <f t="shared" si="18"/>
        <v>0</v>
      </c>
      <c r="N484" s="78"/>
      <c r="O484" s="78"/>
      <c r="P484" s="78"/>
      <c r="Q484" s="76"/>
      <c r="S484" s="76"/>
    </row>
    <row r="485" spans="1:19" ht="37.5" customHeight="1">
      <c r="A485" s="18" t="s">
        <v>360</v>
      </c>
      <c r="B485" s="45" t="s">
        <v>496</v>
      </c>
      <c r="C485" s="19" t="s">
        <v>497</v>
      </c>
      <c r="D485" s="20" t="s">
        <v>56</v>
      </c>
      <c r="E485" s="46" t="s">
        <v>238</v>
      </c>
      <c r="F485" s="47" t="s">
        <v>5</v>
      </c>
      <c r="G485" s="48">
        <v>11.9</v>
      </c>
      <c r="H485" s="49">
        <v>3</v>
      </c>
      <c r="I485" s="60">
        <v>131</v>
      </c>
      <c r="J485" s="50"/>
      <c r="K485" s="2">
        <f t="shared" si="17"/>
        <v>0</v>
      </c>
      <c r="L485" s="51">
        <f t="shared" si="18"/>
        <v>0</v>
      </c>
      <c r="N485" s="78"/>
      <c r="O485" s="78"/>
      <c r="P485" s="78"/>
      <c r="Q485" s="76"/>
      <c r="S485" s="76"/>
    </row>
    <row r="486" spans="1:19" ht="37.5" customHeight="1">
      <c r="A486" s="18" t="s">
        <v>360</v>
      </c>
      <c r="B486" s="45" t="s">
        <v>498</v>
      </c>
      <c r="C486" s="19" t="s">
        <v>497</v>
      </c>
      <c r="D486" s="20" t="s">
        <v>56</v>
      </c>
      <c r="E486" s="46" t="s">
        <v>238</v>
      </c>
      <c r="F486" s="47" t="s">
        <v>5</v>
      </c>
      <c r="G486" s="48">
        <v>11.9</v>
      </c>
      <c r="H486" s="49">
        <v>3</v>
      </c>
      <c r="I486" s="58" t="s">
        <v>51</v>
      </c>
      <c r="J486" s="50"/>
      <c r="K486" s="2">
        <f t="shared" si="17"/>
        <v>0</v>
      </c>
      <c r="L486" s="51">
        <f t="shared" si="18"/>
        <v>0</v>
      </c>
      <c r="N486" s="78"/>
      <c r="O486" s="78"/>
      <c r="P486" s="78"/>
      <c r="Q486" s="76"/>
      <c r="S486" s="76"/>
    </row>
    <row r="487" spans="1:19" ht="37.5" customHeight="1">
      <c r="A487" s="18" t="s">
        <v>360</v>
      </c>
      <c r="B487" s="45" t="s">
        <v>499</v>
      </c>
      <c r="C487" s="19" t="s">
        <v>497</v>
      </c>
      <c r="D487" s="20" t="s">
        <v>56</v>
      </c>
      <c r="E487" s="46" t="s">
        <v>238</v>
      </c>
      <c r="F487" s="47" t="s">
        <v>5</v>
      </c>
      <c r="G487" s="48">
        <v>15.5</v>
      </c>
      <c r="H487" s="49">
        <v>3.9000000000000004</v>
      </c>
      <c r="I487" s="60">
        <v>187</v>
      </c>
      <c r="J487" s="50"/>
      <c r="K487" s="2">
        <f t="shared" si="17"/>
        <v>0</v>
      </c>
      <c r="L487" s="51">
        <f t="shared" si="18"/>
        <v>0</v>
      </c>
      <c r="N487" s="78"/>
      <c r="O487" s="78"/>
      <c r="P487" s="78"/>
      <c r="Q487" s="76"/>
      <c r="S487" s="76"/>
    </row>
    <row r="488" spans="1:19" ht="37.5" customHeight="1">
      <c r="A488" s="18" t="s">
        <v>360</v>
      </c>
      <c r="B488" s="45" t="s">
        <v>1111</v>
      </c>
      <c r="C488" s="19" t="s">
        <v>497</v>
      </c>
      <c r="D488" s="20" t="s">
        <v>1356</v>
      </c>
      <c r="E488" s="46" t="s">
        <v>238</v>
      </c>
      <c r="F488" s="47" t="s">
        <v>5</v>
      </c>
      <c r="G488" s="48">
        <v>17.600000000000001</v>
      </c>
      <c r="H488" s="49">
        <v>4.4000000000000004</v>
      </c>
      <c r="I488" s="60">
        <v>620</v>
      </c>
      <c r="J488" s="50"/>
      <c r="K488" s="2">
        <f t="shared" si="17"/>
        <v>0</v>
      </c>
      <c r="L488" s="51">
        <f t="shared" si="18"/>
        <v>0</v>
      </c>
      <c r="N488" s="78"/>
      <c r="O488" s="78"/>
      <c r="P488" s="78"/>
      <c r="Q488" s="76"/>
      <c r="S488" s="76"/>
    </row>
    <row r="489" spans="1:19" ht="37.5" customHeight="1">
      <c r="A489" s="18" t="s">
        <v>360</v>
      </c>
      <c r="B489" s="45" t="s">
        <v>500</v>
      </c>
      <c r="C489" s="19" t="s">
        <v>497</v>
      </c>
      <c r="D489" s="20" t="s">
        <v>74</v>
      </c>
      <c r="E489" s="46" t="s">
        <v>248</v>
      </c>
      <c r="F489" s="47" t="s">
        <v>5</v>
      </c>
      <c r="G489" s="48">
        <v>18.5</v>
      </c>
      <c r="H489" s="49">
        <v>4.6500000000000004</v>
      </c>
      <c r="I489" s="60">
        <v>241</v>
      </c>
      <c r="J489" s="50"/>
      <c r="K489" s="2">
        <f t="shared" si="17"/>
        <v>0</v>
      </c>
      <c r="L489" s="51">
        <f t="shared" si="18"/>
        <v>0</v>
      </c>
      <c r="N489" s="78"/>
      <c r="O489" s="78"/>
      <c r="P489" s="78"/>
      <c r="Q489" s="76"/>
      <c r="S489" s="76"/>
    </row>
    <row r="490" spans="1:19" ht="37.5" customHeight="1">
      <c r="A490" s="18" t="s">
        <v>360</v>
      </c>
      <c r="B490" s="45" t="s">
        <v>501</v>
      </c>
      <c r="C490" s="19" t="s">
        <v>497</v>
      </c>
      <c r="D490" s="20" t="s">
        <v>56</v>
      </c>
      <c r="E490" s="46" t="s">
        <v>238</v>
      </c>
      <c r="F490" s="47" t="s">
        <v>5</v>
      </c>
      <c r="G490" s="48">
        <v>11.9</v>
      </c>
      <c r="H490" s="49">
        <v>3</v>
      </c>
      <c r="I490" s="60">
        <v>43</v>
      </c>
      <c r="J490" s="50"/>
      <c r="K490" s="2">
        <f t="shared" si="17"/>
        <v>0</v>
      </c>
      <c r="L490" s="51">
        <f t="shared" si="18"/>
        <v>0</v>
      </c>
      <c r="N490" s="78"/>
      <c r="O490" s="78"/>
      <c r="P490" s="78"/>
      <c r="Q490" s="76"/>
      <c r="S490" s="76"/>
    </row>
    <row r="491" spans="1:19" ht="37.5" customHeight="1">
      <c r="A491" s="18" t="s">
        <v>360</v>
      </c>
      <c r="B491" s="45" t="s">
        <v>502</v>
      </c>
      <c r="C491" s="19" t="s">
        <v>497</v>
      </c>
      <c r="D491" s="20" t="s">
        <v>56</v>
      </c>
      <c r="E491" s="46" t="s">
        <v>213</v>
      </c>
      <c r="F491" s="47" t="s">
        <v>5</v>
      </c>
      <c r="G491" s="48">
        <v>11.9</v>
      </c>
      <c r="H491" s="49">
        <v>3</v>
      </c>
      <c r="I491" s="58" t="s">
        <v>51</v>
      </c>
      <c r="J491" s="50"/>
      <c r="K491" s="2">
        <f t="shared" si="17"/>
        <v>0</v>
      </c>
      <c r="L491" s="51">
        <f t="shared" si="18"/>
        <v>0</v>
      </c>
      <c r="N491" s="78"/>
      <c r="O491" s="78"/>
      <c r="P491" s="78"/>
      <c r="Q491" s="76"/>
      <c r="S491" s="76"/>
    </row>
    <row r="492" spans="1:19" ht="37.5" customHeight="1">
      <c r="A492" s="18" t="s">
        <v>360</v>
      </c>
      <c r="B492" s="45" t="s">
        <v>503</v>
      </c>
      <c r="C492" s="19" t="s">
        <v>504</v>
      </c>
      <c r="D492" s="20" t="s">
        <v>1356</v>
      </c>
      <c r="E492" s="46" t="s">
        <v>208</v>
      </c>
      <c r="F492" s="47" t="s">
        <v>4</v>
      </c>
      <c r="G492" s="48">
        <v>23.9</v>
      </c>
      <c r="H492" s="49">
        <v>6</v>
      </c>
      <c r="I492" s="58" t="s">
        <v>51</v>
      </c>
      <c r="J492" s="50"/>
      <c r="K492" s="2">
        <f t="shared" si="17"/>
        <v>0</v>
      </c>
      <c r="L492" s="51">
        <f t="shared" si="18"/>
        <v>0</v>
      </c>
      <c r="N492" s="78"/>
      <c r="O492" s="78"/>
      <c r="P492" s="78"/>
      <c r="Q492" s="76"/>
      <c r="S492" s="76"/>
    </row>
    <row r="493" spans="1:19" ht="37.5" customHeight="1">
      <c r="A493" s="18" t="s">
        <v>360</v>
      </c>
      <c r="B493" s="45" t="s">
        <v>1259</v>
      </c>
      <c r="C493" s="19" t="s">
        <v>1274</v>
      </c>
      <c r="D493" s="20" t="s">
        <v>1356</v>
      </c>
      <c r="E493" s="46" t="s">
        <v>238</v>
      </c>
      <c r="F493" s="47" t="s">
        <v>7</v>
      </c>
      <c r="G493" s="48">
        <v>59</v>
      </c>
      <c r="H493" s="49">
        <v>14.75</v>
      </c>
      <c r="I493" s="60">
        <v>46</v>
      </c>
      <c r="J493" s="50"/>
      <c r="K493" s="2">
        <f t="shared" si="17"/>
        <v>0</v>
      </c>
      <c r="L493" s="51">
        <f t="shared" si="18"/>
        <v>0</v>
      </c>
      <c r="N493" s="78"/>
      <c r="O493" s="78"/>
      <c r="P493" s="78"/>
      <c r="Q493" s="76"/>
      <c r="S493" s="76"/>
    </row>
    <row r="494" spans="1:19" ht="37.5" customHeight="1">
      <c r="A494" s="18" t="s">
        <v>360</v>
      </c>
      <c r="B494" s="45" t="s">
        <v>505</v>
      </c>
      <c r="C494" s="19" t="s">
        <v>506</v>
      </c>
      <c r="D494" s="20" t="s">
        <v>58</v>
      </c>
      <c r="E494" s="46" t="s">
        <v>213</v>
      </c>
      <c r="F494" s="47" t="s">
        <v>4</v>
      </c>
      <c r="G494" s="48">
        <v>19.899999999999999</v>
      </c>
      <c r="H494" s="49">
        <v>5</v>
      </c>
      <c r="I494" s="60">
        <v>340</v>
      </c>
      <c r="J494" s="50"/>
      <c r="K494" s="2">
        <f t="shared" ref="K494:K557" si="19">G494*J494</f>
        <v>0</v>
      </c>
      <c r="L494" s="51">
        <f t="shared" ref="L494:L557" si="20">H494*J494</f>
        <v>0</v>
      </c>
      <c r="N494" s="78"/>
      <c r="O494" s="78"/>
      <c r="P494" s="78"/>
      <c r="Q494" s="76"/>
      <c r="S494" s="76"/>
    </row>
    <row r="495" spans="1:19" ht="37.5" customHeight="1">
      <c r="A495" s="18" t="s">
        <v>360</v>
      </c>
      <c r="B495" s="45" t="s">
        <v>507</v>
      </c>
      <c r="C495" s="19" t="s">
        <v>508</v>
      </c>
      <c r="D495" s="20" t="s">
        <v>58</v>
      </c>
      <c r="E495" s="46" t="s">
        <v>213</v>
      </c>
      <c r="F495" s="47" t="s">
        <v>4</v>
      </c>
      <c r="G495" s="48">
        <v>18.7</v>
      </c>
      <c r="H495" s="49">
        <v>4.7</v>
      </c>
      <c r="I495" s="58" t="s">
        <v>51</v>
      </c>
      <c r="J495" s="50"/>
      <c r="K495" s="2">
        <f t="shared" si="19"/>
        <v>0</v>
      </c>
      <c r="L495" s="51">
        <f t="shared" si="20"/>
        <v>0</v>
      </c>
      <c r="N495" s="78"/>
      <c r="O495" s="78"/>
      <c r="P495" s="78"/>
      <c r="Q495" s="76"/>
      <c r="S495" s="76"/>
    </row>
    <row r="496" spans="1:19" ht="37.5" customHeight="1">
      <c r="A496" s="18" t="s">
        <v>360</v>
      </c>
      <c r="B496" s="45" t="s">
        <v>507</v>
      </c>
      <c r="C496" s="19" t="s">
        <v>508</v>
      </c>
      <c r="D496" s="20" t="s">
        <v>1356</v>
      </c>
      <c r="E496" s="46" t="s">
        <v>248</v>
      </c>
      <c r="F496" s="47" t="s">
        <v>7</v>
      </c>
      <c r="G496" s="48">
        <v>20.9</v>
      </c>
      <c r="H496" s="49">
        <v>5.25</v>
      </c>
      <c r="I496" s="58" t="s">
        <v>51</v>
      </c>
      <c r="J496" s="50"/>
      <c r="K496" s="2">
        <f t="shared" si="19"/>
        <v>0</v>
      </c>
      <c r="L496" s="51">
        <f t="shared" si="20"/>
        <v>0</v>
      </c>
      <c r="N496" s="78"/>
      <c r="O496" s="78"/>
      <c r="P496" s="78"/>
      <c r="Q496" s="76"/>
      <c r="S496" s="76"/>
    </row>
    <row r="497" spans="1:19" ht="37.5" customHeight="1">
      <c r="A497" s="18" t="s">
        <v>360</v>
      </c>
      <c r="B497" s="45" t="s">
        <v>507</v>
      </c>
      <c r="C497" s="19" t="s">
        <v>508</v>
      </c>
      <c r="D497" s="20" t="s">
        <v>1356</v>
      </c>
      <c r="E497" s="46" t="s">
        <v>379</v>
      </c>
      <c r="F497" s="47" t="s">
        <v>7</v>
      </c>
      <c r="G497" s="48">
        <v>27.1</v>
      </c>
      <c r="H497" s="49">
        <v>6.8000000000000007</v>
      </c>
      <c r="I497" s="60">
        <v>12</v>
      </c>
      <c r="J497" s="50"/>
      <c r="K497" s="2">
        <f t="shared" si="19"/>
        <v>0</v>
      </c>
      <c r="L497" s="51">
        <f t="shared" si="20"/>
        <v>0</v>
      </c>
      <c r="N497" s="78"/>
      <c r="O497" s="78"/>
      <c r="P497" s="78"/>
      <c r="Q497" s="76"/>
      <c r="S497" s="76"/>
    </row>
    <row r="498" spans="1:19" ht="37.5" customHeight="1">
      <c r="A498" s="18" t="s">
        <v>360</v>
      </c>
      <c r="B498" s="45" t="s">
        <v>507</v>
      </c>
      <c r="C498" s="19" t="s">
        <v>508</v>
      </c>
      <c r="D498" s="20" t="s">
        <v>1356</v>
      </c>
      <c r="E498" s="46" t="s">
        <v>248</v>
      </c>
      <c r="F498" s="47" t="s">
        <v>16</v>
      </c>
      <c r="G498" s="48">
        <v>41.5</v>
      </c>
      <c r="H498" s="49">
        <v>10.4</v>
      </c>
      <c r="I498" s="58" t="s">
        <v>51</v>
      </c>
      <c r="J498" s="50"/>
      <c r="K498" s="2">
        <f t="shared" si="19"/>
        <v>0</v>
      </c>
      <c r="L498" s="51">
        <f t="shared" si="20"/>
        <v>0</v>
      </c>
      <c r="N498" s="78"/>
      <c r="O498" s="78"/>
      <c r="P498" s="78"/>
      <c r="Q498" s="76"/>
      <c r="S498" s="76"/>
    </row>
    <row r="499" spans="1:19" ht="37.5" customHeight="1">
      <c r="A499" s="18" t="s">
        <v>360</v>
      </c>
      <c r="B499" s="45" t="s">
        <v>509</v>
      </c>
      <c r="C499" s="19" t="s">
        <v>510</v>
      </c>
      <c r="D499" s="20" t="s">
        <v>56</v>
      </c>
      <c r="E499" s="46" t="s">
        <v>213</v>
      </c>
      <c r="F499" s="47" t="s">
        <v>4</v>
      </c>
      <c r="G499" s="48">
        <v>14.9</v>
      </c>
      <c r="H499" s="49">
        <v>3.75</v>
      </c>
      <c r="I499" s="60">
        <v>301</v>
      </c>
      <c r="J499" s="50"/>
      <c r="K499" s="2">
        <f t="shared" si="19"/>
        <v>0</v>
      </c>
      <c r="L499" s="51">
        <f t="shared" si="20"/>
        <v>0</v>
      </c>
      <c r="N499" s="78"/>
      <c r="O499" s="78"/>
      <c r="P499" s="78"/>
      <c r="Q499" s="76"/>
      <c r="S499" s="76"/>
    </row>
    <row r="500" spans="1:19" ht="37.5" customHeight="1">
      <c r="A500" s="18" t="s">
        <v>360</v>
      </c>
      <c r="B500" s="45" t="s">
        <v>511</v>
      </c>
      <c r="C500" s="19" t="s">
        <v>510</v>
      </c>
      <c r="D500" s="20" t="s">
        <v>58</v>
      </c>
      <c r="E500" s="46" t="s">
        <v>213</v>
      </c>
      <c r="F500" s="47" t="s">
        <v>4</v>
      </c>
      <c r="G500" s="48">
        <v>14.9</v>
      </c>
      <c r="H500" s="49">
        <v>3.75</v>
      </c>
      <c r="I500" s="60">
        <v>200</v>
      </c>
      <c r="J500" s="50"/>
      <c r="K500" s="2">
        <f t="shared" si="19"/>
        <v>0</v>
      </c>
      <c r="L500" s="51">
        <f t="shared" si="20"/>
        <v>0</v>
      </c>
      <c r="N500" s="78"/>
      <c r="O500" s="78"/>
      <c r="P500" s="78"/>
      <c r="Q500" s="76"/>
      <c r="S500" s="76"/>
    </row>
    <row r="501" spans="1:19" ht="37.5" customHeight="1">
      <c r="A501" s="18" t="s">
        <v>360</v>
      </c>
      <c r="B501" s="45" t="s">
        <v>512</v>
      </c>
      <c r="C501" s="19" t="s">
        <v>513</v>
      </c>
      <c r="D501" s="20" t="s">
        <v>56</v>
      </c>
      <c r="E501" s="46" t="s">
        <v>238</v>
      </c>
      <c r="F501" s="47" t="s">
        <v>5</v>
      </c>
      <c r="G501" s="48">
        <v>13.6</v>
      </c>
      <c r="H501" s="49">
        <v>3.4000000000000004</v>
      </c>
      <c r="I501" s="60">
        <v>242</v>
      </c>
      <c r="J501" s="50"/>
      <c r="K501" s="2">
        <f t="shared" si="19"/>
        <v>0</v>
      </c>
      <c r="L501" s="51">
        <f t="shared" si="20"/>
        <v>0</v>
      </c>
      <c r="N501" s="78"/>
      <c r="O501" s="78"/>
      <c r="P501" s="78"/>
      <c r="Q501" s="76"/>
      <c r="S501" s="76"/>
    </row>
    <row r="502" spans="1:19" ht="37.5" customHeight="1">
      <c r="A502" s="18" t="s">
        <v>360</v>
      </c>
      <c r="B502" s="45" t="s">
        <v>514</v>
      </c>
      <c r="C502" s="19" t="s">
        <v>513</v>
      </c>
      <c r="D502" s="20" t="s">
        <v>58</v>
      </c>
      <c r="E502" s="46" t="s">
        <v>213</v>
      </c>
      <c r="F502" s="47" t="s">
        <v>5</v>
      </c>
      <c r="G502" s="48">
        <v>14.3</v>
      </c>
      <c r="H502" s="49">
        <v>3.6</v>
      </c>
      <c r="I502" s="60">
        <v>29</v>
      </c>
      <c r="J502" s="50"/>
      <c r="K502" s="2">
        <f t="shared" si="19"/>
        <v>0</v>
      </c>
      <c r="L502" s="51">
        <f t="shared" si="20"/>
        <v>0</v>
      </c>
      <c r="N502" s="78"/>
      <c r="O502" s="78"/>
      <c r="P502" s="78"/>
      <c r="Q502" s="76"/>
      <c r="S502" s="76"/>
    </row>
    <row r="503" spans="1:19" ht="37.5" customHeight="1">
      <c r="A503" s="18" t="s">
        <v>360</v>
      </c>
      <c r="B503" s="45" t="s">
        <v>515</v>
      </c>
      <c r="C503" s="19" t="s">
        <v>513</v>
      </c>
      <c r="D503" s="20" t="s">
        <v>1356</v>
      </c>
      <c r="E503" s="46" t="s">
        <v>238</v>
      </c>
      <c r="F503" s="47" t="s">
        <v>5</v>
      </c>
      <c r="G503" s="48">
        <v>13.6</v>
      </c>
      <c r="H503" s="49">
        <v>3.4000000000000004</v>
      </c>
      <c r="I503" s="60">
        <v>41</v>
      </c>
      <c r="J503" s="50"/>
      <c r="K503" s="2">
        <f t="shared" si="19"/>
        <v>0</v>
      </c>
      <c r="L503" s="51">
        <f t="shared" si="20"/>
        <v>0</v>
      </c>
      <c r="N503" s="78"/>
      <c r="O503" s="78"/>
      <c r="P503" s="78"/>
      <c r="Q503" s="76"/>
      <c r="S503" s="76"/>
    </row>
    <row r="504" spans="1:19" ht="37.5" customHeight="1">
      <c r="A504" s="18" t="s">
        <v>360</v>
      </c>
      <c r="B504" s="45" t="s">
        <v>517</v>
      </c>
      <c r="C504" s="19" t="s">
        <v>516</v>
      </c>
      <c r="D504" s="20" t="s">
        <v>58</v>
      </c>
      <c r="E504" s="46" t="s">
        <v>208</v>
      </c>
      <c r="F504" s="47" t="s">
        <v>4</v>
      </c>
      <c r="G504" s="48">
        <v>11.3</v>
      </c>
      <c r="H504" s="49">
        <v>2.85</v>
      </c>
      <c r="I504" s="60">
        <v>444</v>
      </c>
      <c r="J504" s="50"/>
      <c r="K504" s="2">
        <f t="shared" si="19"/>
        <v>0</v>
      </c>
      <c r="L504" s="51">
        <f t="shared" si="20"/>
        <v>0</v>
      </c>
      <c r="N504" s="78"/>
      <c r="O504" s="78"/>
      <c r="P504" s="78"/>
      <c r="Q504" s="76"/>
      <c r="S504" s="76"/>
    </row>
    <row r="505" spans="1:19" ht="37.5" customHeight="1">
      <c r="A505" s="18" t="s">
        <v>360</v>
      </c>
      <c r="B505" s="45" t="s">
        <v>518</v>
      </c>
      <c r="C505" s="19" t="s">
        <v>516</v>
      </c>
      <c r="D505" s="20" t="s">
        <v>56</v>
      </c>
      <c r="E505" s="46" t="s">
        <v>238</v>
      </c>
      <c r="F505" s="47" t="s">
        <v>5</v>
      </c>
      <c r="G505" s="48">
        <v>11.3</v>
      </c>
      <c r="H505" s="49">
        <v>2.85</v>
      </c>
      <c r="I505" s="58" t="s">
        <v>51</v>
      </c>
      <c r="J505" s="50"/>
      <c r="K505" s="2">
        <f t="shared" si="19"/>
        <v>0</v>
      </c>
      <c r="L505" s="51">
        <f t="shared" si="20"/>
        <v>0</v>
      </c>
      <c r="N505" s="78"/>
      <c r="O505" s="78"/>
      <c r="P505" s="78"/>
      <c r="Q505" s="76"/>
      <c r="S505" s="76"/>
    </row>
    <row r="506" spans="1:19" ht="37.5" customHeight="1">
      <c r="A506" s="18" t="s">
        <v>360</v>
      </c>
      <c r="B506" s="45" t="s">
        <v>519</v>
      </c>
      <c r="C506" s="19" t="s">
        <v>520</v>
      </c>
      <c r="D506" s="20" t="s">
        <v>58</v>
      </c>
      <c r="E506" s="46" t="s">
        <v>248</v>
      </c>
      <c r="F506" s="47" t="s">
        <v>7</v>
      </c>
      <c r="G506" s="48">
        <v>27</v>
      </c>
      <c r="H506" s="49">
        <v>6.75</v>
      </c>
      <c r="I506" s="60">
        <v>23</v>
      </c>
      <c r="J506" s="50"/>
      <c r="K506" s="2">
        <f t="shared" si="19"/>
        <v>0</v>
      </c>
      <c r="L506" s="51">
        <f t="shared" si="20"/>
        <v>0</v>
      </c>
      <c r="N506" s="78"/>
      <c r="O506" s="78"/>
      <c r="P506" s="78"/>
      <c r="Q506" s="76"/>
      <c r="S506" s="76"/>
    </row>
    <row r="507" spans="1:19" ht="37.5" customHeight="1">
      <c r="A507" s="18" t="s">
        <v>360</v>
      </c>
      <c r="B507" s="45" t="s">
        <v>1260</v>
      </c>
      <c r="C507" s="19" t="s">
        <v>1275</v>
      </c>
      <c r="D507" s="20" t="s">
        <v>1356</v>
      </c>
      <c r="E507" s="46" t="s">
        <v>238</v>
      </c>
      <c r="F507" s="47" t="s">
        <v>7</v>
      </c>
      <c r="G507" s="48">
        <v>55</v>
      </c>
      <c r="H507" s="49">
        <v>13.75</v>
      </c>
      <c r="I507" s="60">
        <v>100</v>
      </c>
      <c r="J507" s="50"/>
      <c r="K507" s="2">
        <f t="shared" si="19"/>
        <v>0</v>
      </c>
      <c r="L507" s="51">
        <f t="shared" si="20"/>
        <v>0</v>
      </c>
      <c r="N507" s="78"/>
      <c r="O507" s="78"/>
      <c r="P507" s="78"/>
      <c r="Q507" s="76"/>
      <c r="S507" s="76"/>
    </row>
    <row r="508" spans="1:19" ht="37.5" customHeight="1">
      <c r="A508" s="18" t="s">
        <v>360</v>
      </c>
      <c r="B508" s="45" t="s">
        <v>521</v>
      </c>
      <c r="C508" s="19" t="s">
        <v>522</v>
      </c>
      <c r="D508" s="20" t="s">
        <v>56</v>
      </c>
      <c r="E508" s="46" t="s">
        <v>238</v>
      </c>
      <c r="F508" s="47" t="s">
        <v>5</v>
      </c>
      <c r="G508" s="48">
        <v>10.5</v>
      </c>
      <c r="H508" s="49">
        <v>2.6500000000000004</v>
      </c>
      <c r="I508" s="60">
        <v>38</v>
      </c>
      <c r="J508" s="50"/>
      <c r="K508" s="2">
        <f t="shared" si="19"/>
        <v>0</v>
      </c>
      <c r="L508" s="51">
        <f t="shared" si="20"/>
        <v>0</v>
      </c>
      <c r="N508" s="78"/>
      <c r="O508" s="78"/>
      <c r="P508" s="78"/>
      <c r="Q508" s="76"/>
      <c r="S508" s="76"/>
    </row>
    <row r="509" spans="1:19" ht="37.5" customHeight="1">
      <c r="A509" s="18" t="s">
        <v>360</v>
      </c>
      <c r="B509" s="45" t="s">
        <v>523</v>
      </c>
      <c r="C509" s="19" t="s">
        <v>522</v>
      </c>
      <c r="D509" s="20" t="s">
        <v>1356</v>
      </c>
      <c r="E509" s="46" t="s">
        <v>238</v>
      </c>
      <c r="F509" s="47" t="s">
        <v>5</v>
      </c>
      <c r="G509" s="48">
        <v>28.7</v>
      </c>
      <c r="H509" s="49">
        <v>7.2</v>
      </c>
      <c r="I509" s="60">
        <v>200</v>
      </c>
      <c r="J509" s="50"/>
      <c r="K509" s="2">
        <f t="shared" si="19"/>
        <v>0</v>
      </c>
      <c r="L509" s="51">
        <f t="shared" si="20"/>
        <v>0</v>
      </c>
      <c r="N509" s="78"/>
      <c r="O509" s="78"/>
      <c r="P509" s="78"/>
      <c r="Q509" s="76"/>
      <c r="S509" s="76"/>
    </row>
    <row r="510" spans="1:19" ht="37.5" customHeight="1">
      <c r="A510" s="18" t="s">
        <v>360</v>
      </c>
      <c r="B510" s="45" t="s">
        <v>524</v>
      </c>
      <c r="C510" s="19" t="s">
        <v>522</v>
      </c>
      <c r="D510" s="20" t="s">
        <v>1356</v>
      </c>
      <c r="E510" s="46" t="s">
        <v>238</v>
      </c>
      <c r="F510" s="47" t="s">
        <v>5</v>
      </c>
      <c r="G510" s="48">
        <v>31.9</v>
      </c>
      <c r="H510" s="49">
        <v>8</v>
      </c>
      <c r="I510" s="60">
        <v>86</v>
      </c>
      <c r="J510" s="50"/>
      <c r="K510" s="2">
        <f t="shared" si="19"/>
        <v>0</v>
      </c>
      <c r="L510" s="51">
        <f t="shared" si="20"/>
        <v>0</v>
      </c>
      <c r="N510" s="78"/>
      <c r="O510" s="78"/>
      <c r="P510" s="78"/>
      <c r="Q510" s="76"/>
      <c r="S510" s="76"/>
    </row>
    <row r="511" spans="1:19" ht="37.5" customHeight="1">
      <c r="A511" s="18" t="s">
        <v>360</v>
      </c>
      <c r="B511" s="45" t="s">
        <v>524</v>
      </c>
      <c r="C511" s="19" t="s">
        <v>522</v>
      </c>
      <c r="D511" s="20" t="s">
        <v>1356</v>
      </c>
      <c r="E511" s="46" t="s">
        <v>217</v>
      </c>
      <c r="F511" s="47" t="s">
        <v>7</v>
      </c>
      <c r="G511" s="48">
        <v>38.700000000000003</v>
      </c>
      <c r="H511" s="49">
        <v>9.7000000000000011</v>
      </c>
      <c r="I511" s="60">
        <v>13</v>
      </c>
      <c r="J511" s="50"/>
      <c r="K511" s="2">
        <f t="shared" si="19"/>
        <v>0</v>
      </c>
      <c r="L511" s="51">
        <f t="shared" si="20"/>
        <v>0</v>
      </c>
      <c r="N511" s="78"/>
      <c r="O511" s="78"/>
      <c r="P511" s="78"/>
      <c r="Q511" s="76"/>
      <c r="S511" s="76"/>
    </row>
    <row r="512" spans="1:19" ht="37.5" customHeight="1">
      <c r="A512" s="18" t="s">
        <v>360</v>
      </c>
      <c r="B512" s="45" t="s">
        <v>525</v>
      </c>
      <c r="C512" s="19" t="s">
        <v>522</v>
      </c>
      <c r="D512" s="20" t="s">
        <v>58</v>
      </c>
      <c r="E512" s="46" t="s">
        <v>238</v>
      </c>
      <c r="F512" s="47" t="s">
        <v>5</v>
      </c>
      <c r="G512" s="48">
        <v>20.100000000000001</v>
      </c>
      <c r="H512" s="49">
        <v>5.0500000000000007</v>
      </c>
      <c r="I512" s="60">
        <v>1056</v>
      </c>
      <c r="J512" s="50"/>
      <c r="K512" s="2">
        <f t="shared" si="19"/>
        <v>0</v>
      </c>
      <c r="L512" s="51">
        <f t="shared" si="20"/>
        <v>0</v>
      </c>
      <c r="N512" s="78"/>
      <c r="O512" s="78"/>
      <c r="P512" s="78"/>
      <c r="Q512" s="76"/>
      <c r="S512" s="76"/>
    </row>
    <row r="513" spans="1:19" ht="37.5" customHeight="1">
      <c r="A513" s="18" t="s">
        <v>360</v>
      </c>
      <c r="B513" s="45" t="s">
        <v>525</v>
      </c>
      <c r="C513" s="19" t="s">
        <v>522</v>
      </c>
      <c r="D513" s="20" t="s">
        <v>318</v>
      </c>
      <c r="E513" s="62" t="s">
        <v>323</v>
      </c>
      <c r="F513" s="47" t="s">
        <v>7</v>
      </c>
      <c r="G513" s="48">
        <v>48.1</v>
      </c>
      <c r="H513" s="49">
        <v>12.05</v>
      </c>
      <c r="I513" s="60">
        <v>2</v>
      </c>
      <c r="J513" s="50"/>
      <c r="K513" s="2">
        <f t="shared" si="19"/>
        <v>0</v>
      </c>
      <c r="L513" s="51">
        <f t="shared" si="20"/>
        <v>0</v>
      </c>
      <c r="N513" s="78"/>
      <c r="O513" s="78"/>
      <c r="P513" s="78"/>
      <c r="Q513" s="76"/>
      <c r="S513" s="76"/>
    </row>
    <row r="514" spans="1:19" ht="37.5" customHeight="1">
      <c r="A514" s="18" t="s">
        <v>360</v>
      </c>
      <c r="B514" s="45" t="s">
        <v>525</v>
      </c>
      <c r="C514" s="19" t="s">
        <v>522</v>
      </c>
      <c r="D514" s="20" t="s">
        <v>1356</v>
      </c>
      <c r="E514" s="46" t="s">
        <v>301</v>
      </c>
      <c r="F514" s="47" t="s">
        <v>218</v>
      </c>
      <c r="G514" s="48">
        <v>31.9</v>
      </c>
      <c r="H514" s="49">
        <v>8</v>
      </c>
      <c r="I514" s="79" t="s">
        <v>1391</v>
      </c>
      <c r="J514" s="50"/>
      <c r="K514" s="2">
        <f t="shared" si="19"/>
        <v>0</v>
      </c>
      <c r="L514" s="51">
        <f t="shared" si="20"/>
        <v>0</v>
      </c>
      <c r="N514" s="78"/>
      <c r="O514" s="78"/>
      <c r="P514" s="78"/>
      <c r="Q514" s="76"/>
      <c r="S514" s="76"/>
    </row>
    <row r="515" spans="1:19" ht="37.5" customHeight="1">
      <c r="A515" s="18" t="s">
        <v>360</v>
      </c>
      <c r="B515" s="45" t="s">
        <v>526</v>
      </c>
      <c r="C515" s="19" t="s">
        <v>522</v>
      </c>
      <c r="D515" s="20" t="s">
        <v>56</v>
      </c>
      <c r="E515" s="46" t="s">
        <v>238</v>
      </c>
      <c r="F515" s="47" t="s">
        <v>5</v>
      </c>
      <c r="G515" s="48">
        <v>17.899999999999999</v>
      </c>
      <c r="H515" s="49">
        <v>4.5</v>
      </c>
      <c r="I515" s="60">
        <v>320</v>
      </c>
      <c r="J515" s="50"/>
      <c r="K515" s="2">
        <f t="shared" si="19"/>
        <v>0</v>
      </c>
      <c r="L515" s="51">
        <f t="shared" si="20"/>
        <v>0</v>
      </c>
      <c r="N515" s="78"/>
      <c r="O515" s="78"/>
      <c r="P515" s="78"/>
      <c r="Q515" s="76"/>
      <c r="S515" s="76"/>
    </row>
    <row r="516" spans="1:19" ht="37.5" customHeight="1">
      <c r="A516" s="18" t="s">
        <v>360</v>
      </c>
      <c r="B516" s="45" t="s">
        <v>526</v>
      </c>
      <c r="C516" s="19" t="s">
        <v>522</v>
      </c>
      <c r="D516" s="20" t="s">
        <v>1356</v>
      </c>
      <c r="E516" s="46" t="s">
        <v>527</v>
      </c>
      <c r="F516" s="47" t="s">
        <v>7</v>
      </c>
      <c r="G516" s="48">
        <v>48.1</v>
      </c>
      <c r="H516" s="49">
        <v>12.05</v>
      </c>
      <c r="I516" s="60">
        <v>1</v>
      </c>
      <c r="J516" s="50"/>
      <c r="K516" s="2">
        <f t="shared" si="19"/>
        <v>0</v>
      </c>
      <c r="L516" s="51">
        <f t="shared" si="20"/>
        <v>0</v>
      </c>
      <c r="N516" s="78"/>
      <c r="O516" s="78"/>
      <c r="P516" s="78"/>
      <c r="Q516" s="76"/>
      <c r="S516" s="76"/>
    </row>
    <row r="517" spans="1:19" ht="37.5" customHeight="1">
      <c r="A517" s="18" t="s">
        <v>360</v>
      </c>
      <c r="B517" s="45" t="s">
        <v>526</v>
      </c>
      <c r="C517" s="19" t="s">
        <v>522</v>
      </c>
      <c r="D517" s="20" t="s">
        <v>1356</v>
      </c>
      <c r="E517" s="46" t="s">
        <v>238</v>
      </c>
      <c r="F517" s="47" t="s">
        <v>218</v>
      </c>
      <c r="G517" s="48">
        <v>31.9</v>
      </c>
      <c r="H517" s="49">
        <v>8</v>
      </c>
      <c r="I517" s="60">
        <v>5</v>
      </c>
      <c r="J517" s="50"/>
      <c r="K517" s="2">
        <f t="shared" si="19"/>
        <v>0</v>
      </c>
      <c r="L517" s="51">
        <f t="shared" si="20"/>
        <v>0</v>
      </c>
      <c r="N517" s="78"/>
      <c r="O517" s="78"/>
      <c r="P517" s="78"/>
      <c r="Q517" s="76"/>
      <c r="S517" s="76"/>
    </row>
    <row r="518" spans="1:19" ht="37.5" customHeight="1">
      <c r="A518" s="18" t="s">
        <v>360</v>
      </c>
      <c r="B518" s="45" t="s">
        <v>528</v>
      </c>
      <c r="C518" s="19" t="s">
        <v>529</v>
      </c>
      <c r="D518" s="20" t="s">
        <v>56</v>
      </c>
      <c r="E518" s="46" t="s">
        <v>208</v>
      </c>
      <c r="F518" s="47" t="s">
        <v>4</v>
      </c>
      <c r="G518" s="48">
        <v>8.9</v>
      </c>
      <c r="H518" s="49">
        <v>2.25</v>
      </c>
      <c r="I518" s="60">
        <v>3853</v>
      </c>
      <c r="J518" s="50"/>
      <c r="K518" s="2">
        <f t="shared" si="19"/>
        <v>0</v>
      </c>
      <c r="L518" s="51">
        <f t="shared" si="20"/>
        <v>0</v>
      </c>
      <c r="N518" s="78"/>
      <c r="O518" s="78"/>
      <c r="P518" s="78"/>
      <c r="Q518" s="76"/>
      <c r="S518" s="76"/>
    </row>
    <row r="519" spans="1:19" ht="37.5" customHeight="1">
      <c r="A519" s="18" t="s">
        <v>360</v>
      </c>
      <c r="B519" s="45" t="s">
        <v>530</v>
      </c>
      <c r="C519" s="19" t="s">
        <v>531</v>
      </c>
      <c r="D519" s="20" t="s">
        <v>56</v>
      </c>
      <c r="E519" s="46" t="s">
        <v>208</v>
      </c>
      <c r="F519" s="47" t="s">
        <v>4</v>
      </c>
      <c r="G519" s="48">
        <v>10.4</v>
      </c>
      <c r="H519" s="49">
        <v>2.6</v>
      </c>
      <c r="I519" s="60">
        <v>1849</v>
      </c>
      <c r="J519" s="50"/>
      <c r="K519" s="2">
        <f t="shared" si="19"/>
        <v>0</v>
      </c>
      <c r="L519" s="51">
        <f t="shared" si="20"/>
        <v>0</v>
      </c>
      <c r="N519" s="78"/>
      <c r="O519" s="78"/>
      <c r="P519" s="78"/>
      <c r="Q519" s="76"/>
      <c r="S519" s="76"/>
    </row>
    <row r="520" spans="1:19" ht="37.5" customHeight="1">
      <c r="A520" s="18" t="s">
        <v>360</v>
      </c>
      <c r="B520" s="45" t="s">
        <v>530</v>
      </c>
      <c r="C520" s="19" t="s">
        <v>531</v>
      </c>
      <c r="D520" s="20" t="s">
        <v>367</v>
      </c>
      <c r="E520" s="46" t="s">
        <v>532</v>
      </c>
      <c r="F520" s="47" t="s">
        <v>7</v>
      </c>
      <c r="G520" s="48">
        <v>40.4</v>
      </c>
      <c r="H520" s="49">
        <v>10.100000000000001</v>
      </c>
      <c r="I520" s="79" t="s">
        <v>1367</v>
      </c>
      <c r="J520" s="50"/>
      <c r="K520" s="2">
        <f t="shared" si="19"/>
        <v>0</v>
      </c>
      <c r="L520" s="51">
        <f t="shared" si="20"/>
        <v>0</v>
      </c>
      <c r="N520" s="78"/>
      <c r="O520" s="78"/>
      <c r="P520" s="78"/>
      <c r="Q520" s="76"/>
      <c r="S520" s="76"/>
    </row>
    <row r="521" spans="1:19" ht="37.5" customHeight="1">
      <c r="A521" s="18" t="s">
        <v>360</v>
      </c>
      <c r="B521" s="45" t="s">
        <v>533</v>
      </c>
      <c r="C521" s="19" t="s">
        <v>534</v>
      </c>
      <c r="D521" s="20" t="s">
        <v>56</v>
      </c>
      <c r="E521" s="46" t="s">
        <v>213</v>
      </c>
      <c r="F521" s="47" t="s">
        <v>4</v>
      </c>
      <c r="G521" s="48">
        <v>8.4</v>
      </c>
      <c r="H521" s="49">
        <v>2.1</v>
      </c>
      <c r="I521" s="60">
        <v>30</v>
      </c>
      <c r="J521" s="50"/>
      <c r="K521" s="2">
        <f t="shared" si="19"/>
        <v>0</v>
      </c>
      <c r="L521" s="51">
        <f t="shared" si="20"/>
        <v>0</v>
      </c>
      <c r="N521" s="78"/>
      <c r="O521" s="78"/>
      <c r="P521" s="78"/>
      <c r="Q521" s="76"/>
      <c r="S521" s="76"/>
    </row>
    <row r="522" spans="1:19" ht="37.5" customHeight="1">
      <c r="A522" s="18" t="s">
        <v>360</v>
      </c>
      <c r="B522" s="45" t="s">
        <v>1332</v>
      </c>
      <c r="C522" s="19" t="s">
        <v>536</v>
      </c>
      <c r="D522" s="20" t="s">
        <v>1356</v>
      </c>
      <c r="E522" s="46" t="s">
        <v>208</v>
      </c>
      <c r="F522" s="47" t="s">
        <v>4</v>
      </c>
      <c r="G522" s="48">
        <v>8.9</v>
      </c>
      <c r="H522" s="49">
        <v>2.25</v>
      </c>
      <c r="I522" s="60">
        <v>151</v>
      </c>
      <c r="J522" s="50"/>
      <c r="K522" s="2">
        <f t="shared" si="19"/>
        <v>0</v>
      </c>
      <c r="L522" s="51">
        <f t="shared" si="20"/>
        <v>0</v>
      </c>
      <c r="N522" s="78"/>
      <c r="O522" s="78"/>
      <c r="P522" s="78"/>
      <c r="Q522" s="76"/>
      <c r="S522" s="76"/>
    </row>
    <row r="523" spans="1:19" ht="37.5" customHeight="1">
      <c r="A523" s="18" t="s">
        <v>360</v>
      </c>
      <c r="B523" s="45" t="s">
        <v>535</v>
      </c>
      <c r="C523" s="19" t="s">
        <v>536</v>
      </c>
      <c r="D523" s="20" t="s">
        <v>56</v>
      </c>
      <c r="E523" s="46" t="s">
        <v>208</v>
      </c>
      <c r="F523" s="47" t="s">
        <v>4</v>
      </c>
      <c r="G523" s="48">
        <v>8.9</v>
      </c>
      <c r="H523" s="49">
        <v>2.25</v>
      </c>
      <c r="I523" s="60">
        <v>1637</v>
      </c>
      <c r="J523" s="50"/>
      <c r="K523" s="2">
        <f t="shared" si="19"/>
        <v>0</v>
      </c>
      <c r="L523" s="51">
        <f t="shared" si="20"/>
        <v>0</v>
      </c>
      <c r="N523" s="78"/>
      <c r="O523" s="78"/>
      <c r="P523" s="78"/>
      <c r="Q523" s="76"/>
      <c r="S523" s="76"/>
    </row>
    <row r="524" spans="1:19" ht="37.5" customHeight="1">
      <c r="A524" s="18" t="s">
        <v>360</v>
      </c>
      <c r="B524" s="45" t="s">
        <v>537</v>
      </c>
      <c r="C524" s="19" t="s">
        <v>538</v>
      </c>
      <c r="D524" s="20" t="s">
        <v>56</v>
      </c>
      <c r="E524" s="46" t="s">
        <v>213</v>
      </c>
      <c r="F524" s="47" t="s">
        <v>4</v>
      </c>
      <c r="G524" s="48">
        <v>8.9</v>
      </c>
      <c r="H524" s="49">
        <v>2.25</v>
      </c>
      <c r="I524" s="60">
        <v>1414</v>
      </c>
      <c r="J524" s="50"/>
      <c r="K524" s="2">
        <f t="shared" si="19"/>
        <v>0</v>
      </c>
      <c r="L524" s="51">
        <f t="shared" si="20"/>
        <v>0</v>
      </c>
      <c r="N524" s="78"/>
      <c r="O524" s="78"/>
      <c r="P524" s="78"/>
      <c r="Q524" s="76"/>
      <c r="S524" s="76"/>
    </row>
    <row r="525" spans="1:19" ht="37.5" customHeight="1">
      <c r="A525" s="18" t="s">
        <v>360</v>
      </c>
      <c r="B525" s="45" t="s">
        <v>539</v>
      </c>
      <c r="C525" s="19" t="s">
        <v>540</v>
      </c>
      <c r="D525" s="20" t="s">
        <v>56</v>
      </c>
      <c r="E525" s="46" t="s">
        <v>213</v>
      </c>
      <c r="F525" s="47" t="s">
        <v>4</v>
      </c>
      <c r="G525" s="48">
        <v>8.9</v>
      </c>
      <c r="H525" s="49">
        <v>2.25</v>
      </c>
      <c r="I525" s="60">
        <v>1634</v>
      </c>
      <c r="J525" s="50"/>
      <c r="K525" s="2">
        <f t="shared" si="19"/>
        <v>0</v>
      </c>
      <c r="L525" s="51">
        <f t="shared" si="20"/>
        <v>0</v>
      </c>
      <c r="N525" s="78"/>
      <c r="O525" s="78"/>
      <c r="P525" s="78"/>
      <c r="Q525" s="76"/>
      <c r="S525" s="76"/>
    </row>
    <row r="526" spans="1:19" ht="37.5" customHeight="1">
      <c r="A526" s="18" t="s">
        <v>360</v>
      </c>
      <c r="B526" s="45" t="s">
        <v>539</v>
      </c>
      <c r="C526" s="19" t="s">
        <v>540</v>
      </c>
      <c r="D526" s="20" t="s">
        <v>367</v>
      </c>
      <c r="E526" s="46" t="s">
        <v>541</v>
      </c>
      <c r="F526" s="47" t="s">
        <v>7</v>
      </c>
      <c r="G526" s="48">
        <v>40.4</v>
      </c>
      <c r="H526" s="49">
        <v>10.100000000000001</v>
      </c>
      <c r="I526" s="79" t="s">
        <v>1367</v>
      </c>
      <c r="J526" s="50"/>
      <c r="K526" s="2">
        <f t="shared" si="19"/>
        <v>0</v>
      </c>
      <c r="L526" s="51">
        <f t="shared" si="20"/>
        <v>0</v>
      </c>
      <c r="N526" s="78"/>
      <c r="O526" s="78"/>
      <c r="P526" s="78"/>
      <c r="Q526" s="76"/>
      <c r="S526" s="76"/>
    </row>
    <row r="527" spans="1:19" ht="37.5" customHeight="1">
      <c r="A527" s="18" t="s">
        <v>360</v>
      </c>
      <c r="B527" s="45" t="s">
        <v>542</v>
      </c>
      <c r="C527" s="19" t="s">
        <v>543</v>
      </c>
      <c r="D527" s="20" t="s">
        <v>363</v>
      </c>
      <c r="E527" s="46" t="s">
        <v>544</v>
      </c>
      <c r="F527" s="47" t="s">
        <v>218</v>
      </c>
      <c r="G527" s="48">
        <v>68.5</v>
      </c>
      <c r="H527" s="49">
        <v>17.150000000000002</v>
      </c>
      <c r="I527" s="79" t="s">
        <v>1367</v>
      </c>
      <c r="J527" s="50"/>
      <c r="K527" s="2">
        <f t="shared" si="19"/>
        <v>0</v>
      </c>
      <c r="L527" s="51">
        <f t="shared" si="20"/>
        <v>0</v>
      </c>
      <c r="N527" s="78"/>
      <c r="O527" s="78"/>
      <c r="P527" s="78"/>
      <c r="Q527" s="76"/>
      <c r="S527" s="76"/>
    </row>
    <row r="528" spans="1:19" ht="37.5" customHeight="1">
      <c r="A528" s="18" t="s">
        <v>360</v>
      </c>
      <c r="B528" s="45" t="s">
        <v>549</v>
      </c>
      <c r="C528" s="19" t="s">
        <v>546</v>
      </c>
      <c r="D528" s="20" t="s">
        <v>1356</v>
      </c>
      <c r="E528" s="46" t="s">
        <v>217</v>
      </c>
      <c r="F528" s="47" t="s">
        <v>4</v>
      </c>
      <c r="G528" s="48">
        <v>14.2</v>
      </c>
      <c r="H528" s="49">
        <v>3.5500000000000003</v>
      </c>
      <c r="I528" s="60">
        <v>72</v>
      </c>
      <c r="J528" s="50"/>
      <c r="K528" s="2">
        <f t="shared" si="19"/>
        <v>0</v>
      </c>
      <c r="L528" s="51">
        <f t="shared" si="20"/>
        <v>0</v>
      </c>
      <c r="N528" s="78"/>
      <c r="O528" s="78"/>
      <c r="P528" s="78"/>
      <c r="Q528" s="76"/>
      <c r="S528" s="76"/>
    </row>
    <row r="529" spans="1:19" ht="37.5" customHeight="1">
      <c r="A529" s="18" t="s">
        <v>360</v>
      </c>
      <c r="B529" s="45" t="s">
        <v>550</v>
      </c>
      <c r="C529" s="19" t="s">
        <v>546</v>
      </c>
      <c r="D529" s="20" t="s">
        <v>56</v>
      </c>
      <c r="E529" s="46" t="s">
        <v>238</v>
      </c>
      <c r="F529" s="47" t="s">
        <v>4</v>
      </c>
      <c r="G529" s="48">
        <v>14.2</v>
      </c>
      <c r="H529" s="49">
        <v>3.5500000000000003</v>
      </c>
      <c r="I529" s="60">
        <v>663</v>
      </c>
      <c r="J529" s="50"/>
      <c r="K529" s="2">
        <f t="shared" si="19"/>
        <v>0</v>
      </c>
      <c r="L529" s="51">
        <f t="shared" si="20"/>
        <v>0</v>
      </c>
      <c r="N529" s="78"/>
      <c r="O529" s="78"/>
      <c r="P529" s="78"/>
      <c r="Q529" s="76"/>
      <c r="S529" s="76"/>
    </row>
    <row r="530" spans="1:19" ht="37.5" customHeight="1">
      <c r="A530" s="18" t="s">
        <v>360</v>
      </c>
      <c r="B530" s="45" t="s">
        <v>551</v>
      </c>
      <c r="C530" s="19" t="s">
        <v>546</v>
      </c>
      <c r="D530" s="20" t="s">
        <v>1356</v>
      </c>
      <c r="E530" s="46" t="s">
        <v>238</v>
      </c>
      <c r="F530" s="47" t="s">
        <v>4</v>
      </c>
      <c r="G530" s="48">
        <v>14.2</v>
      </c>
      <c r="H530" s="49">
        <v>3.5500000000000003</v>
      </c>
      <c r="I530" s="58" t="s">
        <v>51</v>
      </c>
      <c r="J530" s="50"/>
      <c r="K530" s="2">
        <f t="shared" si="19"/>
        <v>0</v>
      </c>
      <c r="L530" s="51">
        <f t="shared" si="20"/>
        <v>0</v>
      </c>
      <c r="N530" s="78"/>
      <c r="O530" s="78"/>
      <c r="P530" s="78"/>
      <c r="Q530" s="76"/>
      <c r="S530" s="76"/>
    </row>
    <row r="531" spans="1:19" ht="37.5" customHeight="1">
      <c r="A531" s="18" t="s">
        <v>360</v>
      </c>
      <c r="B531" s="45" t="s">
        <v>552</v>
      </c>
      <c r="C531" s="19" t="s">
        <v>546</v>
      </c>
      <c r="D531" s="20" t="s">
        <v>56</v>
      </c>
      <c r="E531" s="46" t="s">
        <v>213</v>
      </c>
      <c r="F531" s="47" t="s">
        <v>4</v>
      </c>
      <c r="G531" s="48">
        <v>14.2</v>
      </c>
      <c r="H531" s="49">
        <v>3.5500000000000003</v>
      </c>
      <c r="I531" s="60">
        <v>213</v>
      </c>
      <c r="J531" s="50"/>
      <c r="K531" s="2">
        <f t="shared" si="19"/>
        <v>0</v>
      </c>
      <c r="L531" s="51">
        <f t="shared" si="20"/>
        <v>0</v>
      </c>
      <c r="N531" s="78"/>
      <c r="O531" s="78"/>
      <c r="P531" s="78"/>
      <c r="Q531" s="76"/>
      <c r="S531" s="76"/>
    </row>
    <row r="532" spans="1:19" ht="37.5" customHeight="1">
      <c r="A532" s="18" t="s">
        <v>360</v>
      </c>
      <c r="B532" s="45" t="s">
        <v>553</v>
      </c>
      <c r="C532" s="19" t="s">
        <v>546</v>
      </c>
      <c r="D532" s="20" t="s">
        <v>56</v>
      </c>
      <c r="E532" s="46" t="s">
        <v>238</v>
      </c>
      <c r="F532" s="47" t="s">
        <v>4</v>
      </c>
      <c r="G532" s="48">
        <v>14.2</v>
      </c>
      <c r="H532" s="49">
        <v>3.5500000000000003</v>
      </c>
      <c r="I532" s="60">
        <v>170</v>
      </c>
      <c r="J532" s="50"/>
      <c r="K532" s="2">
        <f t="shared" si="19"/>
        <v>0</v>
      </c>
      <c r="L532" s="51">
        <f t="shared" si="20"/>
        <v>0</v>
      </c>
      <c r="N532" s="78"/>
      <c r="O532" s="78"/>
      <c r="P532" s="78"/>
      <c r="Q532" s="76"/>
      <c r="S532" s="76"/>
    </row>
    <row r="533" spans="1:19" ht="37.5" customHeight="1">
      <c r="A533" s="18" t="s">
        <v>360</v>
      </c>
      <c r="B533" s="45" t="s">
        <v>545</v>
      </c>
      <c r="C533" s="19" t="s">
        <v>546</v>
      </c>
      <c r="D533" s="20" t="s">
        <v>318</v>
      </c>
      <c r="E533" s="46" t="s">
        <v>547</v>
      </c>
      <c r="F533" s="47" t="s">
        <v>548</v>
      </c>
      <c r="G533" s="48">
        <v>69</v>
      </c>
      <c r="H533" s="49">
        <v>17.25</v>
      </c>
      <c r="I533" s="79" t="s">
        <v>1367</v>
      </c>
      <c r="J533" s="50"/>
      <c r="K533" s="2">
        <f t="shared" si="19"/>
        <v>0</v>
      </c>
      <c r="L533" s="51">
        <f t="shared" si="20"/>
        <v>0</v>
      </c>
      <c r="N533" s="78"/>
      <c r="O533" s="78"/>
      <c r="P533" s="78"/>
      <c r="Q533" s="76"/>
      <c r="S533" s="76"/>
    </row>
    <row r="534" spans="1:19" ht="37.5" customHeight="1">
      <c r="A534" s="18" t="s">
        <v>360</v>
      </c>
      <c r="B534" s="45" t="s">
        <v>1333</v>
      </c>
      <c r="C534" s="19" t="s">
        <v>546</v>
      </c>
      <c r="D534" s="20" t="s">
        <v>74</v>
      </c>
      <c r="E534" s="46" t="s">
        <v>213</v>
      </c>
      <c r="F534" s="47" t="s">
        <v>4</v>
      </c>
      <c r="G534" s="48">
        <v>14.2</v>
      </c>
      <c r="H534" s="49">
        <v>3.5500000000000003</v>
      </c>
      <c r="I534" s="60">
        <v>104</v>
      </c>
      <c r="J534" s="50"/>
      <c r="K534" s="2">
        <f t="shared" si="19"/>
        <v>0</v>
      </c>
      <c r="L534" s="51">
        <f t="shared" si="20"/>
        <v>0</v>
      </c>
      <c r="N534" s="78"/>
      <c r="O534" s="78"/>
      <c r="P534" s="78"/>
      <c r="Q534" s="76"/>
      <c r="S534" s="76"/>
    </row>
    <row r="535" spans="1:19" ht="37.5" customHeight="1">
      <c r="A535" s="18" t="s">
        <v>360</v>
      </c>
      <c r="B535" s="45" t="s">
        <v>554</v>
      </c>
      <c r="C535" s="19" t="s">
        <v>546</v>
      </c>
      <c r="D535" s="20" t="s">
        <v>1356</v>
      </c>
      <c r="E535" s="46" t="s">
        <v>238</v>
      </c>
      <c r="F535" s="47" t="s">
        <v>4</v>
      </c>
      <c r="G535" s="48">
        <v>14.2</v>
      </c>
      <c r="H535" s="49">
        <v>3.5500000000000003</v>
      </c>
      <c r="I535" s="60">
        <v>437</v>
      </c>
      <c r="J535" s="50"/>
      <c r="K535" s="2">
        <f t="shared" si="19"/>
        <v>0</v>
      </c>
      <c r="L535" s="51">
        <f t="shared" si="20"/>
        <v>0</v>
      </c>
      <c r="N535" s="78"/>
      <c r="O535" s="78"/>
      <c r="P535" s="78"/>
      <c r="Q535" s="76"/>
      <c r="S535" s="76"/>
    </row>
    <row r="536" spans="1:19" ht="37.5" customHeight="1">
      <c r="A536" s="18" t="s">
        <v>360</v>
      </c>
      <c r="B536" s="45" t="s">
        <v>555</v>
      </c>
      <c r="C536" s="19" t="s">
        <v>556</v>
      </c>
      <c r="D536" s="20" t="s">
        <v>557</v>
      </c>
      <c r="E536" s="46" t="s">
        <v>263</v>
      </c>
      <c r="F536" s="47" t="s">
        <v>4</v>
      </c>
      <c r="G536" s="48">
        <v>19.899999999999999</v>
      </c>
      <c r="H536" s="49">
        <v>5</v>
      </c>
      <c r="I536" s="60">
        <v>165</v>
      </c>
      <c r="J536" s="50"/>
      <c r="K536" s="2">
        <f t="shared" si="19"/>
        <v>0</v>
      </c>
      <c r="L536" s="51">
        <f t="shared" si="20"/>
        <v>0</v>
      </c>
      <c r="N536" s="78"/>
      <c r="O536" s="78"/>
      <c r="P536" s="78"/>
      <c r="Q536" s="76"/>
      <c r="S536" s="76"/>
    </row>
    <row r="537" spans="1:19" ht="37.5" customHeight="1">
      <c r="A537" s="18" t="s">
        <v>360</v>
      </c>
      <c r="B537" s="45" t="s">
        <v>558</v>
      </c>
      <c r="C537" s="19" t="s">
        <v>559</v>
      </c>
      <c r="D537" s="20" t="s">
        <v>58</v>
      </c>
      <c r="E537" s="46" t="s">
        <v>238</v>
      </c>
      <c r="F537" s="47" t="s">
        <v>4</v>
      </c>
      <c r="G537" s="48">
        <v>15.5</v>
      </c>
      <c r="H537" s="49">
        <v>3.9000000000000004</v>
      </c>
      <c r="I537" s="60">
        <v>154</v>
      </c>
      <c r="J537" s="50"/>
      <c r="K537" s="2">
        <f t="shared" si="19"/>
        <v>0</v>
      </c>
      <c r="L537" s="51">
        <f t="shared" si="20"/>
        <v>0</v>
      </c>
      <c r="N537" s="78"/>
      <c r="O537" s="78"/>
      <c r="P537" s="78"/>
      <c r="Q537" s="76"/>
      <c r="S537" s="76"/>
    </row>
    <row r="538" spans="1:19" ht="37.5" customHeight="1">
      <c r="A538" s="18" t="s">
        <v>360</v>
      </c>
      <c r="B538" s="45" t="s">
        <v>561</v>
      </c>
      <c r="C538" s="19" t="s">
        <v>560</v>
      </c>
      <c r="D538" s="20" t="s">
        <v>1356</v>
      </c>
      <c r="E538" s="46" t="s">
        <v>208</v>
      </c>
      <c r="F538" s="47" t="s">
        <v>4</v>
      </c>
      <c r="G538" s="48">
        <v>21.5</v>
      </c>
      <c r="H538" s="49">
        <v>5.4</v>
      </c>
      <c r="I538" s="60">
        <v>188</v>
      </c>
      <c r="J538" s="50"/>
      <c r="K538" s="2">
        <f t="shared" si="19"/>
        <v>0</v>
      </c>
      <c r="L538" s="51">
        <f t="shared" si="20"/>
        <v>0</v>
      </c>
      <c r="N538" s="78"/>
      <c r="O538" s="78"/>
      <c r="P538" s="78"/>
      <c r="Q538" s="76"/>
      <c r="S538" s="76"/>
    </row>
    <row r="539" spans="1:19" ht="37.5" customHeight="1">
      <c r="A539" s="18" t="s">
        <v>360</v>
      </c>
      <c r="B539" s="45" t="s">
        <v>561</v>
      </c>
      <c r="C539" s="19" t="s">
        <v>560</v>
      </c>
      <c r="D539" s="20" t="s">
        <v>1356</v>
      </c>
      <c r="E539" s="62" t="s">
        <v>213</v>
      </c>
      <c r="F539" s="47" t="s">
        <v>7</v>
      </c>
      <c r="G539" s="48">
        <v>32.5</v>
      </c>
      <c r="H539" s="49">
        <v>8.15</v>
      </c>
      <c r="I539" s="60">
        <v>145</v>
      </c>
      <c r="J539" s="50"/>
      <c r="K539" s="2">
        <f t="shared" si="19"/>
        <v>0</v>
      </c>
      <c r="L539" s="51">
        <f t="shared" si="20"/>
        <v>0</v>
      </c>
      <c r="N539" s="78"/>
      <c r="O539" s="78"/>
      <c r="P539" s="78"/>
      <c r="Q539" s="76"/>
      <c r="S539" s="76"/>
    </row>
    <row r="540" spans="1:19" ht="37.5" customHeight="1">
      <c r="A540" s="18" t="s">
        <v>360</v>
      </c>
      <c r="B540" s="45" t="s">
        <v>562</v>
      </c>
      <c r="C540" s="19" t="s">
        <v>560</v>
      </c>
      <c r="D540" s="20" t="s">
        <v>1356</v>
      </c>
      <c r="E540" s="46" t="s">
        <v>208</v>
      </c>
      <c r="F540" s="47" t="s">
        <v>4</v>
      </c>
      <c r="G540" s="48">
        <v>21.5</v>
      </c>
      <c r="H540" s="49">
        <v>5.4</v>
      </c>
      <c r="I540" s="60">
        <v>128</v>
      </c>
      <c r="J540" s="50"/>
      <c r="K540" s="2">
        <f t="shared" si="19"/>
        <v>0</v>
      </c>
      <c r="L540" s="51">
        <f t="shared" si="20"/>
        <v>0</v>
      </c>
      <c r="N540" s="78"/>
      <c r="O540" s="78"/>
      <c r="P540" s="78"/>
      <c r="Q540" s="76"/>
      <c r="S540" s="76"/>
    </row>
    <row r="541" spans="1:19" ht="37.5" customHeight="1">
      <c r="A541" s="18" t="s">
        <v>360</v>
      </c>
      <c r="B541" s="45" t="s">
        <v>562</v>
      </c>
      <c r="C541" s="19" t="s">
        <v>560</v>
      </c>
      <c r="D541" s="20" t="s">
        <v>58</v>
      </c>
      <c r="E541" s="46" t="s">
        <v>217</v>
      </c>
      <c r="F541" s="47" t="s">
        <v>7</v>
      </c>
      <c r="G541" s="48">
        <v>32.5</v>
      </c>
      <c r="H541" s="49">
        <v>8.15</v>
      </c>
      <c r="I541" s="60">
        <v>50</v>
      </c>
      <c r="J541" s="50"/>
      <c r="K541" s="2">
        <f t="shared" si="19"/>
        <v>0</v>
      </c>
      <c r="L541" s="51">
        <f t="shared" si="20"/>
        <v>0</v>
      </c>
      <c r="N541" s="78"/>
      <c r="O541" s="78"/>
      <c r="P541" s="78"/>
      <c r="Q541" s="76"/>
      <c r="S541" s="76"/>
    </row>
    <row r="542" spans="1:19" ht="37.5" customHeight="1">
      <c r="A542" s="18" t="s">
        <v>360</v>
      </c>
      <c r="B542" s="45" t="s">
        <v>562</v>
      </c>
      <c r="C542" s="19" t="s">
        <v>560</v>
      </c>
      <c r="D542" s="20" t="s">
        <v>1356</v>
      </c>
      <c r="E542" s="62" t="s">
        <v>242</v>
      </c>
      <c r="F542" s="47" t="s">
        <v>16</v>
      </c>
      <c r="G542" s="48">
        <v>68.5</v>
      </c>
      <c r="H542" s="49">
        <v>17.150000000000002</v>
      </c>
      <c r="I542" s="60">
        <v>1</v>
      </c>
      <c r="J542" s="50"/>
      <c r="K542" s="2">
        <f t="shared" si="19"/>
        <v>0</v>
      </c>
      <c r="L542" s="51">
        <f t="shared" si="20"/>
        <v>0</v>
      </c>
      <c r="N542" s="78"/>
      <c r="O542" s="78"/>
      <c r="P542" s="78"/>
      <c r="Q542" s="76"/>
      <c r="S542" s="76"/>
    </row>
    <row r="543" spans="1:19" ht="37.5" customHeight="1">
      <c r="A543" s="18" t="s">
        <v>360</v>
      </c>
      <c r="B543" s="45" t="s">
        <v>563</v>
      </c>
      <c r="C543" s="19" t="s">
        <v>560</v>
      </c>
      <c r="D543" s="20" t="s">
        <v>1356</v>
      </c>
      <c r="E543" s="46" t="s">
        <v>208</v>
      </c>
      <c r="F543" s="47" t="s">
        <v>4</v>
      </c>
      <c r="G543" s="48">
        <v>23.5</v>
      </c>
      <c r="H543" s="49">
        <v>5.9</v>
      </c>
      <c r="I543" s="60">
        <v>244</v>
      </c>
      <c r="J543" s="50"/>
      <c r="K543" s="2">
        <f t="shared" si="19"/>
        <v>0</v>
      </c>
      <c r="L543" s="51">
        <f t="shared" si="20"/>
        <v>0</v>
      </c>
      <c r="N543" s="78"/>
      <c r="O543" s="78"/>
      <c r="P543" s="78"/>
      <c r="Q543" s="76"/>
      <c r="S543" s="76"/>
    </row>
    <row r="544" spans="1:19" ht="37.5" customHeight="1">
      <c r="A544" s="18" t="s">
        <v>360</v>
      </c>
      <c r="B544" s="45" t="s">
        <v>563</v>
      </c>
      <c r="C544" s="19" t="s">
        <v>560</v>
      </c>
      <c r="D544" s="20" t="s">
        <v>58</v>
      </c>
      <c r="E544" s="46" t="s">
        <v>213</v>
      </c>
      <c r="F544" s="47" t="s">
        <v>7</v>
      </c>
      <c r="G544" s="48">
        <v>34.5</v>
      </c>
      <c r="H544" s="49">
        <v>8.65</v>
      </c>
      <c r="I544" s="60">
        <v>185</v>
      </c>
      <c r="J544" s="50"/>
      <c r="K544" s="2">
        <f t="shared" si="19"/>
        <v>0</v>
      </c>
      <c r="L544" s="51">
        <f t="shared" si="20"/>
        <v>0</v>
      </c>
      <c r="N544" s="78"/>
      <c r="O544" s="78"/>
      <c r="P544" s="78"/>
      <c r="Q544" s="76"/>
      <c r="S544" s="76"/>
    </row>
    <row r="545" spans="1:19" ht="37.5" customHeight="1">
      <c r="A545" s="18" t="s">
        <v>360</v>
      </c>
      <c r="B545" s="45" t="s">
        <v>565</v>
      </c>
      <c r="C545" s="19" t="s">
        <v>564</v>
      </c>
      <c r="D545" s="20" t="s">
        <v>56</v>
      </c>
      <c r="E545" s="46" t="s">
        <v>208</v>
      </c>
      <c r="F545" s="47" t="s">
        <v>4</v>
      </c>
      <c r="G545" s="48">
        <v>8.1999999999999993</v>
      </c>
      <c r="H545" s="49">
        <v>2.0500000000000003</v>
      </c>
      <c r="I545" s="60">
        <v>110</v>
      </c>
      <c r="J545" s="50"/>
      <c r="K545" s="2">
        <f t="shared" si="19"/>
        <v>0</v>
      </c>
      <c r="L545" s="51">
        <f t="shared" si="20"/>
        <v>0</v>
      </c>
      <c r="N545" s="78"/>
      <c r="O545" s="78"/>
      <c r="P545" s="78"/>
      <c r="Q545" s="76"/>
      <c r="S545" s="76"/>
    </row>
    <row r="546" spans="1:19" ht="37.5" customHeight="1">
      <c r="A546" s="18" t="s">
        <v>360</v>
      </c>
      <c r="B546" s="45" t="s">
        <v>566</v>
      </c>
      <c r="C546" s="19" t="s">
        <v>564</v>
      </c>
      <c r="D546" s="20" t="s">
        <v>56</v>
      </c>
      <c r="E546" s="46" t="s">
        <v>205</v>
      </c>
      <c r="F546" s="47" t="s">
        <v>4</v>
      </c>
      <c r="G546" s="48">
        <v>8.1999999999999993</v>
      </c>
      <c r="H546" s="49">
        <v>2.0500000000000003</v>
      </c>
      <c r="I546" s="60">
        <v>3063</v>
      </c>
      <c r="J546" s="50"/>
      <c r="K546" s="2">
        <f t="shared" si="19"/>
        <v>0</v>
      </c>
      <c r="L546" s="51">
        <f t="shared" si="20"/>
        <v>0</v>
      </c>
      <c r="N546" s="78"/>
      <c r="O546" s="78"/>
      <c r="P546" s="78"/>
      <c r="Q546" s="76"/>
      <c r="S546" s="76"/>
    </row>
    <row r="547" spans="1:19" ht="37.5" customHeight="1">
      <c r="A547" s="18" t="s">
        <v>360</v>
      </c>
      <c r="B547" s="45" t="s">
        <v>566</v>
      </c>
      <c r="C547" s="19" t="s">
        <v>564</v>
      </c>
      <c r="D547" s="20" t="s">
        <v>1361</v>
      </c>
      <c r="E547" s="46" t="s">
        <v>568</v>
      </c>
      <c r="F547" s="47" t="s">
        <v>5</v>
      </c>
      <c r="G547" s="48">
        <v>42</v>
      </c>
      <c r="H547" s="49">
        <v>10.5</v>
      </c>
      <c r="I547" s="60">
        <v>4</v>
      </c>
      <c r="J547" s="50"/>
      <c r="K547" s="2">
        <f t="shared" si="19"/>
        <v>0</v>
      </c>
      <c r="L547" s="51">
        <f t="shared" si="20"/>
        <v>0</v>
      </c>
      <c r="N547" s="78"/>
      <c r="O547" s="78"/>
      <c r="P547" s="78"/>
      <c r="Q547" s="76"/>
      <c r="S547" s="76"/>
    </row>
    <row r="548" spans="1:19" ht="37.5" customHeight="1">
      <c r="A548" s="18" t="s">
        <v>360</v>
      </c>
      <c r="B548" s="45" t="s">
        <v>566</v>
      </c>
      <c r="C548" s="19" t="s">
        <v>564</v>
      </c>
      <c r="D548" s="20" t="s">
        <v>318</v>
      </c>
      <c r="E548" s="46" t="s">
        <v>544</v>
      </c>
      <c r="F548" s="47" t="s">
        <v>5</v>
      </c>
      <c r="G548" s="48">
        <v>42</v>
      </c>
      <c r="H548" s="49">
        <v>10.5</v>
      </c>
      <c r="I548" s="79" t="s">
        <v>1382</v>
      </c>
      <c r="J548" s="50"/>
      <c r="K548" s="2">
        <f t="shared" si="19"/>
        <v>0</v>
      </c>
      <c r="L548" s="51">
        <f t="shared" si="20"/>
        <v>0</v>
      </c>
      <c r="N548" s="78"/>
      <c r="O548" s="78"/>
      <c r="P548" s="78"/>
      <c r="Q548" s="76"/>
      <c r="S548" s="76"/>
    </row>
    <row r="549" spans="1:19" ht="37.5" customHeight="1">
      <c r="A549" s="18" t="s">
        <v>360</v>
      </c>
      <c r="B549" s="45" t="s">
        <v>566</v>
      </c>
      <c r="C549" s="19" t="s">
        <v>564</v>
      </c>
      <c r="D549" s="20" t="s">
        <v>363</v>
      </c>
      <c r="E549" s="46" t="s">
        <v>570</v>
      </c>
      <c r="F549" s="47" t="s">
        <v>218</v>
      </c>
      <c r="G549" s="48">
        <v>84.6</v>
      </c>
      <c r="H549" s="49">
        <v>21.150000000000002</v>
      </c>
      <c r="I549" s="79" t="s">
        <v>1370</v>
      </c>
      <c r="J549" s="50"/>
      <c r="K549" s="2">
        <f t="shared" si="19"/>
        <v>0</v>
      </c>
      <c r="L549" s="51">
        <f t="shared" si="20"/>
        <v>0</v>
      </c>
      <c r="N549" s="78"/>
      <c r="O549" s="78"/>
      <c r="P549" s="78"/>
      <c r="Q549" s="76"/>
      <c r="S549" s="76"/>
    </row>
    <row r="550" spans="1:19" ht="37.5" customHeight="1">
      <c r="A550" s="18" t="s">
        <v>360</v>
      </c>
      <c r="B550" s="45" t="s">
        <v>571</v>
      </c>
      <c r="C550" s="19" t="s">
        <v>564</v>
      </c>
      <c r="D550" s="20" t="s">
        <v>56</v>
      </c>
      <c r="E550" s="46" t="s">
        <v>205</v>
      </c>
      <c r="F550" s="47" t="s">
        <v>4</v>
      </c>
      <c r="G550" s="48">
        <v>8.1999999999999993</v>
      </c>
      <c r="H550" s="49">
        <v>2.0500000000000003</v>
      </c>
      <c r="I550" s="60">
        <v>1762</v>
      </c>
      <c r="J550" s="50"/>
      <c r="K550" s="2">
        <f t="shared" si="19"/>
        <v>0</v>
      </c>
      <c r="L550" s="51">
        <f t="shared" si="20"/>
        <v>0</v>
      </c>
      <c r="N550" s="78"/>
      <c r="O550" s="78"/>
      <c r="P550" s="78"/>
      <c r="Q550" s="76"/>
      <c r="S550" s="76"/>
    </row>
    <row r="551" spans="1:19" ht="37.5" customHeight="1">
      <c r="A551" s="18" t="s">
        <v>360</v>
      </c>
      <c r="B551" s="45" t="s">
        <v>571</v>
      </c>
      <c r="C551" s="19" t="s">
        <v>564</v>
      </c>
      <c r="D551" s="20" t="s">
        <v>318</v>
      </c>
      <c r="E551" s="46" t="s">
        <v>532</v>
      </c>
      <c r="F551" s="47" t="s">
        <v>5</v>
      </c>
      <c r="G551" s="48">
        <v>40.299999999999997</v>
      </c>
      <c r="H551" s="49">
        <v>10.100000000000001</v>
      </c>
      <c r="I551" s="60">
        <v>9</v>
      </c>
      <c r="J551" s="50"/>
      <c r="K551" s="2">
        <f t="shared" si="19"/>
        <v>0</v>
      </c>
      <c r="L551" s="51">
        <f t="shared" si="20"/>
        <v>0</v>
      </c>
      <c r="N551" s="78"/>
      <c r="O551" s="78"/>
      <c r="P551" s="78"/>
      <c r="Q551" s="76"/>
      <c r="S551" s="76"/>
    </row>
    <row r="552" spans="1:19" ht="37.5" customHeight="1">
      <c r="A552" s="18" t="s">
        <v>360</v>
      </c>
      <c r="B552" s="45" t="s">
        <v>571</v>
      </c>
      <c r="C552" s="19" t="s">
        <v>564</v>
      </c>
      <c r="D552" s="20" t="s">
        <v>318</v>
      </c>
      <c r="E552" s="46" t="s">
        <v>544</v>
      </c>
      <c r="F552" s="47" t="s">
        <v>5</v>
      </c>
      <c r="G552" s="48">
        <v>42</v>
      </c>
      <c r="H552" s="49">
        <v>10.5</v>
      </c>
      <c r="I552" s="79" t="s">
        <v>1383</v>
      </c>
      <c r="J552" s="50"/>
      <c r="K552" s="2">
        <f t="shared" si="19"/>
        <v>0</v>
      </c>
      <c r="L552" s="51">
        <f t="shared" si="20"/>
        <v>0</v>
      </c>
      <c r="N552" s="78"/>
      <c r="O552" s="78"/>
      <c r="P552" s="78"/>
      <c r="Q552" s="76"/>
      <c r="S552" s="76"/>
    </row>
    <row r="553" spans="1:19" ht="37.5" customHeight="1">
      <c r="A553" s="18" t="s">
        <v>360</v>
      </c>
      <c r="B553" s="45" t="s">
        <v>571</v>
      </c>
      <c r="C553" s="19" t="s">
        <v>564</v>
      </c>
      <c r="D553" s="20" t="s">
        <v>1356</v>
      </c>
      <c r="E553" s="46" t="s">
        <v>208</v>
      </c>
      <c r="F553" s="47" t="s">
        <v>6</v>
      </c>
      <c r="G553" s="48">
        <v>17.5</v>
      </c>
      <c r="H553" s="49">
        <v>4.4000000000000004</v>
      </c>
      <c r="I553" s="60">
        <v>153</v>
      </c>
      <c r="J553" s="50"/>
      <c r="K553" s="2">
        <f t="shared" si="19"/>
        <v>0</v>
      </c>
      <c r="L553" s="51">
        <f t="shared" si="20"/>
        <v>0</v>
      </c>
      <c r="N553" s="78"/>
      <c r="O553" s="78"/>
      <c r="P553" s="78"/>
      <c r="Q553" s="76"/>
      <c r="S553" s="76"/>
    </row>
    <row r="554" spans="1:19" ht="37.5" customHeight="1">
      <c r="A554" s="18" t="s">
        <v>360</v>
      </c>
      <c r="B554" s="45" t="s">
        <v>571</v>
      </c>
      <c r="C554" s="19" t="s">
        <v>564</v>
      </c>
      <c r="D554" s="20" t="s">
        <v>363</v>
      </c>
      <c r="E554" s="46" t="s">
        <v>570</v>
      </c>
      <c r="F554" s="47" t="s">
        <v>218</v>
      </c>
      <c r="G554" s="48">
        <v>84.6</v>
      </c>
      <c r="H554" s="49">
        <v>21.150000000000002</v>
      </c>
      <c r="I554" s="79" t="s">
        <v>1367</v>
      </c>
      <c r="J554" s="50"/>
      <c r="K554" s="2">
        <f t="shared" si="19"/>
        <v>0</v>
      </c>
      <c r="L554" s="51">
        <f t="shared" si="20"/>
        <v>0</v>
      </c>
      <c r="N554" s="78"/>
      <c r="O554" s="78"/>
      <c r="P554" s="78"/>
      <c r="Q554" s="76"/>
      <c r="S554" s="76"/>
    </row>
    <row r="555" spans="1:19" ht="37.5" customHeight="1">
      <c r="A555" s="18" t="s">
        <v>360</v>
      </c>
      <c r="B555" s="45" t="s">
        <v>572</v>
      </c>
      <c r="C555" s="19" t="s">
        <v>564</v>
      </c>
      <c r="D555" s="20" t="s">
        <v>1356</v>
      </c>
      <c r="E555" s="46" t="s">
        <v>205</v>
      </c>
      <c r="F555" s="47" t="s">
        <v>4</v>
      </c>
      <c r="G555" s="48">
        <v>8.9</v>
      </c>
      <c r="H555" s="49">
        <v>2.25</v>
      </c>
      <c r="I555" s="60">
        <v>130</v>
      </c>
      <c r="J555" s="50"/>
      <c r="K555" s="2">
        <f t="shared" si="19"/>
        <v>0</v>
      </c>
      <c r="L555" s="51">
        <f t="shared" si="20"/>
        <v>0</v>
      </c>
      <c r="N555" s="78"/>
      <c r="O555" s="78"/>
      <c r="P555" s="78"/>
      <c r="Q555" s="76"/>
      <c r="S555" s="76"/>
    </row>
    <row r="556" spans="1:19" ht="37.5" customHeight="1">
      <c r="A556" s="18" t="s">
        <v>360</v>
      </c>
      <c r="B556" s="45" t="s">
        <v>1261</v>
      </c>
      <c r="C556" s="19" t="s">
        <v>564</v>
      </c>
      <c r="D556" s="20" t="s">
        <v>1356</v>
      </c>
      <c r="E556" s="46" t="s">
        <v>208</v>
      </c>
      <c r="F556" s="47" t="s">
        <v>4</v>
      </c>
      <c r="G556" s="48">
        <v>8.9</v>
      </c>
      <c r="H556" s="49">
        <v>2.25</v>
      </c>
      <c r="I556" s="60">
        <v>309</v>
      </c>
      <c r="J556" s="50"/>
      <c r="K556" s="2">
        <f t="shared" si="19"/>
        <v>0</v>
      </c>
      <c r="L556" s="51">
        <f t="shared" si="20"/>
        <v>0</v>
      </c>
      <c r="N556" s="78"/>
      <c r="O556" s="78"/>
      <c r="P556" s="78"/>
      <c r="Q556" s="76"/>
      <c r="S556" s="76"/>
    </row>
    <row r="557" spans="1:19" ht="37.5" customHeight="1">
      <c r="A557" s="18" t="s">
        <v>360</v>
      </c>
      <c r="B557" s="45" t="s">
        <v>574</v>
      </c>
      <c r="C557" s="19" t="s">
        <v>573</v>
      </c>
      <c r="D557" s="20" t="s">
        <v>58</v>
      </c>
      <c r="E557" s="46" t="s">
        <v>213</v>
      </c>
      <c r="F557" s="47" t="s">
        <v>4</v>
      </c>
      <c r="G557" s="48">
        <v>19.7</v>
      </c>
      <c r="H557" s="49">
        <v>4.95</v>
      </c>
      <c r="I557" s="60">
        <v>197</v>
      </c>
      <c r="J557" s="50"/>
      <c r="K557" s="2">
        <f t="shared" si="19"/>
        <v>0</v>
      </c>
      <c r="L557" s="51">
        <f t="shared" si="20"/>
        <v>0</v>
      </c>
      <c r="N557" s="78"/>
      <c r="O557" s="78"/>
      <c r="P557" s="78"/>
      <c r="Q557" s="76"/>
      <c r="S557" s="76"/>
    </row>
    <row r="558" spans="1:19" ht="37.5" customHeight="1">
      <c r="A558" s="18" t="s">
        <v>360</v>
      </c>
      <c r="B558" s="45" t="s">
        <v>575</v>
      </c>
      <c r="C558" s="19" t="s">
        <v>576</v>
      </c>
      <c r="D558" s="20" t="s">
        <v>56</v>
      </c>
      <c r="E558" s="46" t="s">
        <v>208</v>
      </c>
      <c r="F558" s="47" t="s">
        <v>4</v>
      </c>
      <c r="G558" s="48">
        <v>11.5</v>
      </c>
      <c r="H558" s="49">
        <v>2.9000000000000004</v>
      </c>
      <c r="I558" s="60">
        <v>300</v>
      </c>
      <c r="J558" s="50"/>
      <c r="K558" s="2">
        <f t="shared" ref="K558:K621" si="21">G558*J558</f>
        <v>0</v>
      </c>
      <c r="L558" s="51">
        <f t="shared" ref="L558:L621" si="22">H558*J558</f>
        <v>0</v>
      </c>
      <c r="N558" s="78"/>
      <c r="O558" s="78"/>
      <c r="P558" s="78"/>
      <c r="Q558" s="76"/>
      <c r="S558" s="76"/>
    </row>
    <row r="559" spans="1:19" ht="37.5" customHeight="1">
      <c r="A559" s="18" t="s">
        <v>360</v>
      </c>
      <c r="B559" s="45" t="s">
        <v>1262</v>
      </c>
      <c r="C559" s="19" t="s">
        <v>577</v>
      </c>
      <c r="D559" s="20" t="s">
        <v>1356</v>
      </c>
      <c r="E559" s="46" t="s">
        <v>301</v>
      </c>
      <c r="F559" s="47" t="s">
        <v>7</v>
      </c>
      <c r="G559" s="48">
        <v>58</v>
      </c>
      <c r="H559" s="49">
        <v>14.5</v>
      </c>
      <c r="I559" s="60">
        <v>101</v>
      </c>
      <c r="J559" s="50"/>
      <c r="K559" s="2">
        <f t="shared" si="21"/>
        <v>0</v>
      </c>
      <c r="L559" s="51">
        <f t="shared" si="22"/>
        <v>0</v>
      </c>
      <c r="N559" s="78"/>
      <c r="O559" s="78"/>
      <c r="P559" s="78"/>
      <c r="Q559" s="76"/>
      <c r="S559" s="76"/>
    </row>
    <row r="560" spans="1:19" ht="37.5" customHeight="1">
      <c r="A560" s="18" t="s">
        <v>360</v>
      </c>
      <c r="B560" s="45" t="s">
        <v>578</v>
      </c>
      <c r="C560" s="19" t="s">
        <v>577</v>
      </c>
      <c r="D560" s="20" t="s">
        <v>1356</v>
      </c>
      <c r="E560" s="46" t="s">
        <v>248</v>
      </c>
      <c r="F560" s="47" t="s">
        <v>7</v>
      </c>
      <c r="G560" s="48">
        <v>19.5</v>
      </c>
      <c r="H560" s="49">
        <v>4.9000000000000004</v>
      </c>
      <c r="I560" s="60">
        <v>1071</v>
      </c>
      <c r="J560" s="50"/>
      <c r="K560" s="2">
        <f t="shared" si="21"/>
        <v>0</v>
      </c>
      <c r="L560" s="51">
        <f t="shared" si="22"/>
        <v>0</v>
      </c>
      <c r="N560" s="78"/>
      <c r="O560" s="78"/>
      <c r="P560" s="78"/>
      <c r="Q560" s="76"/>
      <c r="S560" s="76"/>
    </row>
    <row r="561" spans="1:19" ht="37.5" customHeight="1">
      <c r="A561" s="18" t="s">
        <v>360</v>
      </c>
      <c r="B561" s="45" t="s">
        <v>578</v>
      </c>
      <c r="C561" s="19" t="s">
        <v>577</v>
      </c>
      <c r="D561" s="20" t="s">
        <v>1356</v>
      </c>
      <c r="E561" s="46" t="s">
        <v>579</v>
      </c>
      <c r="F561" s="47" t="s">
        <v>14</v>
      </c>
      <c r="G561" s="48">
        <v>27.3</v>
      </c>
      <c r="H561" s="49">
        <v>6.8500000000000005</v>
      </c>
      <c r="I561" s="60">
        <v>484</v>
      </c>
      <c r="J561" s="50"/>
      <c r="K561" s="2">
        <f t="shared" si="21"/>
        <v>0</v>
      </c>
      <c r="L561" s="51">
        <f t="shared" si="22"/>
        <v>0</v>
      </c>
      <c r="N561" s="78"/>
      <c r="O561" s="78"/>
      <c r="P561" s="78"/>
      <c r="Q561" s="76"/>
      <c r="S561" s="76"/>
    </row>
    <row r="562" spans="1:19" ht="37.5" customHeight="1">
      <c r="A562" s="18" t="s">
        <v>360</v>
      </c>
      <c r="B562" s="45" t="s">
        <v>1334</v>
      </c>
      <c r="C562" s="19" t="s">
        <v>577</v>
      </c>
      <c r="D562" s="20" t="s">
        <v>105</v>
      </c>
      <c r="E562" s="46" t="s">
        <v>249</v>
      </c>
      <c r="F562" s="47" t="s">
        <v>7</v>
      </c>
      <c r="G562" s="48">
        <v>58</v>
      </c>
      <c r="H562" s="49">
        <v>14.5</v>
      </c>
      <c r="I562" s="60">
        <v>101</v>
      </c>
      <c r="J562" s="50"/>
      <c r="K562" s="2">
        <f t="shared" si="21"/>
        <v>0</v>
      </c>
      <c r="L562" s="51">
        <f t="shared" si="22"/>
        <v>0</v>
      </c>
      <c r="N562" s="78"/>
      <c r="O562" s="78"/>
      <c r="P562" s="78"/>
      <c r="Q562" s="76"/>
      <c r="S562" s="76"/>
    </row>
    <row r="563" spans="1:19" ht="37.5" customHeight="1">
      <c r="A563" s="18" t="s">
        <v>360</v>
      </c>
      <c r="B563" s="45" t="s">
        <v>1335</v>
      </c>
      <c r="C563" s="19" t="s">
        <v>577</v>
      </c>
      <c r="D563" s="20" t="s">
        <v>1356</v>
      </c>
      <c r="E563" s="46" t="s">
        <v>302</v>
      </c>
      <c r="F563" s="47" t="s">
        <v>7</v>
      </c>
      <c r="G563" s="48">
        <v>58</v>
      </c>
      <c r="H563" s="49">
        <v>14.5</v>
      </c>
      <c r="I563" s="60">
        <v>91</v>
      </c>
      <c r="J563" s="50"/>
      <c r="K563" s="2">
        <f t="shared" si="21"/>
        <v>0</v>
      </c>
      <c r="L563" s="51">
        <f t="shared" si="22"/>
        <v>0</v>
      </c>
      <c r="N563" s="78"/>
      <c r="O563" s="78"/>
      <c r="P563" s="78"/>
      <c r="Q563" s="76"/>
      <c r="S563" s="76"/>
    </row>
    <row r="564" spans="1:19" ht="37.5" customHeight="1">
      <c r="A564" s="18" t="s">
        <v>360</v>
      </c>
      <c r="B564" s="45" t="s">
        <v>1263</v>
      </c>
      <c r="C564" s="19" t="s">
        <v>577</v>
      </c>
      <c r="D564" s="20" t="s">
        <v>1356</v>
      </c>
      <c r="E564" s="46" t="s">
        <v>248</v>
      </c>
      <c r="F564" s="47" t="s">
        <v>7</v>
      </c>
      <c r="G564" s="48">
        <v>58</v>
      </c>
      <c r="H564" s="49">
        <v>14.5</v>
      </c>
      <c r="I564" s="60">
        <v>102</v>
      </c>
      <c r="J564" s="50"/>
      <c r="K564" s="2">
        <f t="shared" si="21"/>
        <v>0</v>
      </c>
      <c r="L564" s="51">
        <f t="shared" si="22"/>
        <v>0</v>
      </c>
      <c r="N564" s="78"/>
      <c r="O564" s="78"/>
      <c r="P564" s="78"/>
      <c r="Q564" s="76"/>
      <c r="S564" s="76"/>
    </row>
    <row r="565" spans="1:19" ht="37.5" customHeight="1">
      <c r="A565" s="18" t="s">
        <v>360</v>
      </c>
      <c r="B565" s="45" t="s">
        <v>581</v>
      </c>
      <c r="C565" s="19" t="s">
        <v>582</v>
      </c>
      <c r="D565" s="20" t="s">
        <v>56</v>
      </c>
      <c r="E565" s="46" t="s">
        <v>213</v>
      </c>
      <c r="F565" s="47" t="s">
        <v>4</v>
      </c>
      <c r="G565" s="48">
        <v>10.5</v>
      </c>
      <c r="H565" s="49">
        <v>2.6500000000000004</v>
      </c>
      <c r="I565" s="60">
        <v>260</v>
      </c>
      <c r="J565" s="50"/>
      <c r="K565" s="2">
        <f t="shared" si="21"/>
        <v>0</v>
      </c>
      <c r="L565" s="51">
        <f t="shared" si="22"/>
        <v>0</v>
      </c>
      <c r="N565" s="78"/>
      <c r="O565" s="78"/>
      <c r="P565" s="78"/>
      <c r="Q565" s="76"/>
      <c r="S565" s="76"/>
    </row>
    <row r="566" spans="1:19" ht="37.5" customHeight="1">
      <c r="A566" s="18" t="s">
        <v>360</v>
      </c>
      <c r="B566" s="45" t="s">
        <v>583</v>
      </c>
      <c r="C566" s="19" t="s">
        <v>584</v>
      </c>
      <c r="D566" s="20" t="s">
        <v>56</v>
      </c>
      <c r="E566" s="46" t="s">
        <v>238</v>
      </c>
      <c r="F566" s="47" t="s">
        <v>4</v>
      </c>
      <c r="G566" s="48">
        <v>10.5</v>
      </c>
      <c r="H566" s="49">
        <v>2.6500000000000004</v>
      </c>
      <c r="I566" s="60">
        <v>869</v>
      </c>
      <c r="J566" s="50"/>
      <c r="K566" s="2">
        <f t="shared" si="21"/>
        <v>0</v>
      </c>
      <c r="L566" s="51">
        <f t="shared" si="22"/>
        <v>0</v>
      </c>
      <c r="N566" s="78"/>
      <c r="O566" s="78"/>
      <c r="P566" s="78"/>
      <c r="Q566" s="76"/>
      <c r="S566" s="76"/>
    </row>
    <row r="567" spans="1:19" ht="37.5" customHeight="1">
      <c r="A567" s="18" t="s">
        <v>360</v>
      </c>
      <c r="B567" s="45" t="s">
        <v>585</v>
      </c>
      <c r="C567" s="19" t="s">
        <v>584</v>
      </c>
      <c r="D567" s="20" t="s">
        <v>58</v>
      </c>
      <c r="E567" s="46" t="s">
        <v>217</v>
      </c>
      <c r="F567" s="47" t="s">
        <v>4</v>
      </c>
      <c r="G567" s="48">
        <v>10.5</v>
      </c>
      <c r="H567" s="49">
        <v>2.6500000000000004</v>
      </c>
      <c r="I567" s="60">
        <v>571</v>
      </c>
      <c r="J567" s="50"/>
      <c r="K567" s="2">
        <f t="shared" si="21"/>
        <v>0</v>
      </c>
      <c r="L567" s="51">
        <f t="shared" si="22"/>
        <v>0</v>
      </c>
      <c r="N567" s="78"/>
      <c r="O567" s="78"/>
      <c r="P567" s="78"/>
      <c r="Q567" s="76"/>
      <c r="S567" s="76"/>
    </row>
    <row r="568" spans="1:19" ht="37.5" customHeight="1">
      <c r="A568" s="18" t="s">
        <v>360</v>
      </c>
      <c r="B568" s="45" t="s">
        <v>586</v>
      </c>
      <c r="C568" s="19" t="s">
        <v>587</v>
      </c>
      <c r="D568" s="20" t="s">
        <v>58</v>
      </c>
      <c r="E568" s="46" t="s">
        <v>238</v>
      </c>
      <c r="F568" s="47" t="s">
        <v>4</v>
      </c>
      <c r="G568" s="48">
        <v>10.5</v>
      </c>
      <c r="H568" s="49">
        <v>2.6500000000000004</v>
      </c>
      <c r="I568" s="60">
        <v>35</v>
      </c>
      <c r="J568" s="50"/>
      <c r="K568" s="2">
        <f t="shared" si="21"/>
        <v>0</v>
      </c>
      <c r="L568" s="51">
        <f t="shared" si="22"/>
        <v>0</v>
      </c>
      <c r="N568" s="78"/>
      <c r="O568" s="78"/>
      <c r="P568" s="78"/>
      <c r="Q568" s="76"/>
      <c r="S568" s="76"/>
    </row>
    <row r="569" spans="1:19" ht="37.5" customHeight="1">
      <c r="A569" s="18" t="s">
        <v>360</v>
      </c>
      <c r="B569" s="45" t="s">
        <v>588</v>
      </c>
      <c r="C569" s="19" t="s">
        <v>589</v>
      </c>
      <c r="D569" s="20" t="s">
        <v>56</v>
      </c>
      <c r="E569" s="46" t="s">
        <v>208</v>
      </c>
      <c r="F569" s="47" t="s">
        <v>4</v>
      </c>
      <c r="G569" s="48">
        <v>9.9</v>
      </c>
      <c r="H569" s="49">
        <v>2.5</v>
      </c>
      <c r="I569" s="60">
        <v>698</v>
      </c>
      <c r="J569" s="50"/>
      <c r="K569" s="2">
        <f t="shared" si="21"/>
        <v>0</v>
      </c>
      <c r="L569" s="51">
        <f t="shared" si="22"/>
        <v>0</v>
      </c>
      <c r="N569" s="78"/>
      <c r="O569" s="78"/>
      <c r="P569" s="78"/>
      <c r="Q569" s="76"/>
      <c r="S569" s="76"/>
    </row>
    <row r="570" spans="1:19" ht="37.5" customHeight="1">
      <c r="A570" s="18" t="s">
        <v>360</v>
      </c>
      <c r="B570" s="45" t="s">
        <v>590</v>
      </c>
      <c r="C570" s="19" t="s">
        <v>591</v>
      </c>
      <c r="D570" s="20" t="s">
        <v>58</v>
      </c>
      <c r="E570" s="46" t="s">
        <v>213</v>
      </c>
      <c r="F570" s="47" t="s">
        <v>6</v>
      </c>
      <c r="G570" s="48">
        <v>57.8</v>
      </c>
      <c r="H570" s="49">
        <v>14.450000000000001</v>
      </c>
      <c r="I570" s="60">
        <v>41</v>
      </c>
      <c r="J570" s="50"/>
      <c r="K570" s="2">
        <f t="shared" si="21"/>
        <v>0</v>
      </c>
      <c r="L570" s="51">
        <f t="shared" si="22"/>
        <v>0</v>
      </c>
      <c r="N570" s="78"/>
      <c r="O570" s="78"/>
      <c r="P570" s="78"/>
      <c r="Q570" s="76"/>
      <c r="S570" s="76"/>
    </row>
    <row r="571" spans="1:19" ht="37.5" customHeight="1">
      <c r="A571" s="18" t="s">
        <v>360</v>
      </c>
      <c r="B571" s="45" t="s">
        <v>592</v>
      </c>
      <c r="C571" s="19" t="s">
        <v>591</v>
      </c>
      <c r="D571" s="20" t="s">
        <v>1356</v>
      </c>
      <c r="E571" s="46" t="s">
        <v>213</v>
      </c>
      <c r="F571" s="47" t="s">
        <v>6</v>
      </c>
      <c r="G571" s="48">
        <v>57.8</v>
      </c>
      <c r="H571" s="49">
        <v>14.450000000000001</v>
      </c>
      <c r="I571" s="60">
        <v>38</v>
      </c>
      <c r="J571" s="50"/>
      <c r="K571" s="2">
        <f t="shared" si="21"/>
        <v>0</v>
      </c>
      <c r="L571" s="51">
        <f t="shared" si="22"/>
        <v>0</v>
      </c>
      <c r="N571" s="78"/>
      <c r="O571" s="78"/>
      <c r="P571" s="78"/>
      <c r="Q571" s="76"/>
      <c r="S571" s="76"/>
    </row>
    <row r="572" spans="1:19" ht="37.5" customHeight="1">
      <c r="A572" s="18" t="s">
        <v>360</v>
      </c>
      <c r="B572" s="45" t="s">
        <v>593</v>
      </c>
      <c r="C572" s="19" t="s">
        <v>591</v>
      </c>
      <c r="D572" s="20" t="s">
        <v>1356</v>
      </c>
      <c r="E572" s="46" t="s">
        <v>208</v>
      </c>
      <c r="F572" s="47" t="s">
        <v>6</v>
      </c>
      <c r="G572" s="48">
        <v>57.8</v>
      </c>
      <c r="H572" s="49">
        <v>14.450000000000001</v>
      </c>
      <c r="I572" s="60">
        <v>161</v>
      </c>
      <c r="J572" s="50"/>
      <c r="K572" s="2">
        <f t="shared" si="21"/>
        <v>0</v>
      </c>
      <c r="L572" s="51">
        <f t="shared" si="22"/>
        <v>0</v>
      </c>
      <c r="N572" s="78"/>
      <c r="O572" s="78"/>
      <c r="P572" s="78"/>
      <c r="Q572" s="76"/>
      <c r="S572" s="76"/>
    </row>
    <row r="573" spans="1:19" ht="37.5" customHeight="1">
      <c r="A573" s="18" t="s">
        <v>360</v>
      </c>
      <c r="B573" s="45" t="s">
        <v>594</v>
      </c>
      <c r="C573" s="19" t="s">
        <v>591</v>
      </c>
      <c r="D573" s="20" t="s">
        <v>58</v>
      </c>
      <c r="E573" s="46" t="s">
        <v>213</v>
      </c>
      <c r="F573" s="47" t="s">
        <v>6</v>
      </c>
      <c r="G573" s="48">
        <v>57.8</v>
      </c>
      <c r="H573" s="49">
        <v>14.450000000000001</v>
      </c>
      <c r="I573" s="60">
        <v>94</v>
      </c>
      <c r="J573" s="50"/>
      <c r="K573" s="2">
        <f t="shared" si="21"/>
        <v>0</v>
      </c>
      <c r="L573" s="51">
        <f t="shared" si="22"/>
        <v>0</v>
      </c>
      <c r="N573" s="78"/>
      <c r="O573" s="78"/>
      <c r="P573" s="78"/>
      <c r="Q573" s="76"/>
      <c r="S573" s="76"/>
    </row>
    <row r="574" spans="1:19" ht="37.5" customHeight="1">
      <c r="A574" s="18" t="s">
        <v>360</v>
      </c>
      <c r="B574" s="45" t="s">
        <v>595</v>
      </c>
      <c r="C574" s="19" t="s">
        <v>591</v>
      </c>
      <c r="D574" s="20" t="s">
        <v>1356</v>
      </c>
      <c r="E574" s="46" t="s">
        <v>213</v>
      </c>
      <c r="F574" s="47" t="s">
        <v>6</v>
      </c>
      <c r="G574" s="48">
        <v>57.8</v>
      </c>
      <c r="H574" s="49">
        <v>14.450000000000001</v>
      </c>
      <c r="I574" s="60">
        <v>161</v>
      </c>
      <c r="J574" s="50"/>
      <c r="K574" s="2">
        <f t="shared" si="21"/>
        <v>0</v>
      </c>
      <c r="L574" s="51">
        <f t="shared" si="22"/>
        <v>0</v>
      </c>
      <c r="N574" s="78"/>
      <c r="O574" s="78"/>
      <c r="P574" s="78"/>
      <c r="Q574" s="76"/>
      <c r="S574" s="76"/>
    </row>
    <row r="575" spans="1:19" ht="37.5" customHeight="1">
      <c r="A575" s="18" t="s">
        <v>360</v>
      </c>
      <c r="B575" s="45" t="s">
        <v>596</v>
      </c>
      <c r="C575" s="19" t="s">
        <v>597</v>
      </c>
      <c r="D575" s="20" t="s">
        <v>58</v>
      </c>
      <c r="E575" s="46" t="s">
        <v>208</v>
      </c>
      <c r="F575" s="47" t="s">
        <v>4</v>
      </c>
      <c r="G575" s="48">
        <v>18.5</v>
      </c>
      <c r="H575" s="49">
        <v>4.6500000000000004</v>
      </c>
      <c r="I575" s="60">
        <v>116</v>
      </c>
      <c r="J575" s="50"/>
      <c r="K575" s="2">
        <f t="shared" si="21"/>
        <v>0</v>
      </c>
      <c r="L575" s="51">
        <f t="shared" si="22"/>
        <v>0</v>
      </c>
      <c r="N575" s="78"/>
      <c r="O575" s="78"/>
      <c r="P575" s="78"/>
      <c r="Q575" s="76"/>
      <c r="S575" s="76"/>
    </row>
    <row r="576" spans="1:19" ht="37.5" customHeight="1">
      <c r="A576" s="18" t="s">
        <v>360</v>
      </c>
      <c r="B576" s="45" t="s">
        <v>598</v>
      </c>
      <c r="C576" s="19" t="s">
        <v>597</v>
      </c>
      <c r="D576" s="20" t="s">
        <v>1356</v>
      </c>
      <c r="E576" s="46" t="s">
        <v>208</v>
      </c>
      <c r="F576" s="47" t="s">
        <v>4</v>
      </c>
      <c r="G576" s="48">
        <v>24.5</v>
      </c>
      <c r="H576" s="49">
        <v>6.15</v>
      </c>
      <c r="I576" s="60">
        <v>346</v>
      </c>
      <c r="J576" s="50"/>
      <c r="K576" s="2">
        <f t="shared" si="21"/>
        <v>0</v>
      </c>
      <c r="L576" s="51">
        <f t="shared" si="22"/>
        <v>0</v>
      </c>
      <c r="N576" s="78"/>
      <c r="O576" s="78"/>
      <c r="P576" s="78"/>
      <c r="Q576" s="76"/>
      <c r="S576" s="76"/>
    </row>
    <row r="577" spans="1:19" ht="37.5" customHeight="1">
      <c r="A577" s="18" t="s">
        <v>360</v>
      </c>
      <c r="B577" s="45" t="s">
        <v>599</v>
      </c>
      <c r="C577" s="19" t="s">
        <v>597</v>
      </c>
      <c r="D577" s="20" t="s">
        <v>58</v>
      </c>
      <c r="E577" s="46" t="s">
        <v>238</v>
      </c>
      <c r="F577" s="47" t="s">
        <v>4</v>
      </c>
      <c r="G577" s="48">
        <v>18.5</v>
      </c>
      <c r="H577" s="49">
        <v>4.6500000000000004</v>
      </c>
      <c r="I577" s="58" t="s">
        <v>51</v>
      </c>
      <c r="J577" s="50"/>
      <c r="K577" s="2">
        <f t="shared" si="21"/>
        <v>0</v>
      </c>
      <c r="L577" s="51">
        <f t="shared" si="22"/>
        <v>0</v>
      </c>
      <c r="N577" s="78"/>
      <c r="O577" s="78"/>
      <c r="P577" s="78"/>
      <c r="Q577" s="76"/>
      <c r="S577" s="76"/>
    </row>
    <row r="578" spans="1:19" ht="37.5" customHeight="1">
      <c r="A578" s="18" t="s">
        <v>360</v>
      </c>
      <c r="B578" s="45" t="s">
        <v>600</v>
      </c>
      <c r="C578" s="19" t="s">
        <v>597</v>
      </c>
      <c r="D578" s="20" t="s">
        <v>105</v>
      </c>
      <c r="E578" s="46" t="s">
        <v>236</v>
      </c>
      <c r="F578" s="47" t="s">
        <v>4</v>
      </c>
      <c r="G578" s="48">
        <v>24.5</v>
      </c>
      <c r="H578" s="49">
        <v>6.15</v>
      </c>
      <c r="I578" s="60">
        <v>295</v>
      </c>
      <c r="J578" s="50"/>
      <c r="K578" s="2">
        <f t="shared" si="21"/>
        <v>0</v>
      </c>
      <c r="L578" s="51">
        <f t="shared" si="22"/>
        <v>0</v>
      </c>
      <c r="N578" s="78"/>
      <c r="O578" s="78"/>
      <c r="P578" s="78"/>
      <c r="Q578" s="76"/>
      <c r="S578" s="76"/>
    </row>
    <row r="579" spans="1:19" ht="37.5" customHeight="1">
      <c r="A579" s="18" t="s">
        <v>360</v>
      </c>
      <c r="B579" s="45" t="s">
        <v>600</v>
      </c>
      <c r="C579" s="19" t="s">
        <v>597</v>
      </c>
      <c r="D579" s="20" t="s">
        <v>1356</v>
      </c>
      <c r="E579" s="46" t="s">
        <v>248</v>
      </c>
      <c r="F579" s="47" t="s">
        <v>7</v>
      </c>
      <c r="G579" s="48">
        <v>32.5</v>
      </c>
      <c r="H579" s="49">
        <v>8.15</v>
      </c>
      <c r="I579" s="60">
        <v>25</v>
      </c>
      <c r="J579" s="50"/>
      <c r="K579" s="2">
        <f t="shared" si="21"/>
        <v>0</v>
      </c>
      <c r="L579" s="51">
        <f t="shared" si="22"/>
        <v>0</v>
      </c>
      <c r="N579" s="78"/>
      <c r="O579" s="78"/>
      <c r="P579" s="78"/>
      <c r="Q579" s="76"/>
      <c r="S579" s="76"/>
    </row>
    <row r="580" spans="1:19" ht="37.5" customHeight="1">
      <c r="A580" s="18" t="s">
        <v>360</v>
      </c>
      <c r="B580" s="45" t="s">
        <v>601</v>
      </c>
      <c r="C580" s="19" t="s">
        <v>597</v>
      </c>
      <c r="D580" s="20" t="s">
        <v>105</v>
      </c>
      <c r="E580" s="46" t="s">
        <v>236</v>
      </c>
      <c r="F580" s="47" t="s">
        <v>4</v>
      </c>
      <c r="G580" s="48">
        <v>24.5</v>
      </c>
      <c r="H580" s="49">
        <v>6.15</v>
      </c>
      <c r="I580" s="60">
        <v>233</v>
      </c>
      <c r="J580" s="50"/>
      <c r="K580" s="2">
        <f t="shared" si="21"/>
        <v>0</v>
      </c>
      <c r="L580" s="51">
        <f t="shared" si="22"/>
        <v>0</v>
      </c>
      <c r="N580" s="78"/>
      <c r="O580" s="78"/>
      <c r="P580" s="78"/>
      <c r="Q580" s="76"/>
      <c r="S580" s="76"/>
    </row>
    <row r="581" spans="1:19" ht="37.5" customHeight="1">
      <c r="A581" s="18" t="s">
        <v>360</v>
      </c>
      <c r="B581" s="45" t="s">
        <v>601</v>
      </c>
      <c r="C581" s="19" t="s">
        <v>597</v>
      </c>
      <c r="D581" s="20" t="s">
        <v>74</v>
      </c>
      <c r="E581" s="46" t="s">
        <v>248</v>
      </c>
      <c r="F581" s="47" t="s">
        <v>7</v>
      </c>
      <c r="G581" s="48">
        <v>32.5</v>
      </c>
      <c r="H581" s="49">
        <v>8.15</v>
      </c>
      <c r="I581" s="60">
        <v>25</v>
      </c>
      <c r="J581" s="50"/>
      <c r="K581" s="2">
        <f t="shared" si="21"/>
        <v>0</v>
      </c>
      <c r="L581" s="51">
        <f t="shared" si="22"/>
        <v>0</v>
      </c>
      <c r="N581" s="78"/>
      <c r="O581" s="78"/>
      <c r="P581" s="78"/>
      <c r="Q581" s="76"/>
      <c r="S581" s="76"/>
    </row>
    <row r="582" spans="1:19" ht="37.5" customHeight="1">
      <c r="A582" s="18" t="s">
        <v>360</v>
      </c>
      <c r="B582" s="45" t="s">
        <v>602</v>
      </c>
      <c r="C582" s="19" t="s">
        <v>597</v>
      </c>
      <c r="D582" s="20" t="s">
        <v>105</v>
      </c>
      <c r="E582" s="46" t="s">
        <v>213</v>
      </c>
      <c r="F582" s="47" t="s">
        <v>4</v>
      </c>
      <c r="G582" s="48">
        <v>24.5</v>
      </c>
      <c r="H582" s="49">
        <v>6.15</v>
      </c>
      <c r="I582" s="60">
        <v>428</v>
      </c>
      <c r="J582" s="50"/>
      <c r="K582" s="2">
        <f t="shared" si="21"/>
        <v>0</v>
      </c>
      <c r="L582" s="51">
        <f t="shared" si="22"/>
        <v>0</v>
      </c>
      <c r="N582" s="78"/>
      <c r="O582" s="78"/>
      <c r="P582" s="78"/>
      <c r="Q582" s="76"/>
      <c r="S582" s="76"/>
    </row>
    <row r="583" spans="1:19" ht="37.5" customHeight="1">
      <c r="A583" s="18" t="s">
        <v>360</v>
      </c>
      <c r="B583" s="45" t="s">
        <v>602</v>
      </c>
      <c r="C583" s="19" t="s">
        <v>597</v>
      </c>
      <c r="D583" s="20" t="s">
        <v>1356</v>
      </c>
      <c r="E583" s="46" t="s">
        <v>301</v>
      </c>
      <c r="F583" s="47" t="s">
        <v>7</v>
      </c>
      <c r="G583" s="48">
        <v>32.5</v>
      </c>
      <c r="H583" s="49">
        <v>8.15</v>
      </c>
      <c r="I583" s="60">
        <v>19</v>
      </c>
      <c r="J583" s="50"/>
      <c r="K583" s="2">
        <f t="shared" si="21"/>
        <v>0</v>
      </c>
      <c r="L583" s="51">
        <f t="shared" si="22"/>
        <v>0</v>
      </c>
      <c r="N583" s="78"/>
      <c r="O583" s="78"/>
      <c r="P583" s="78"/>
      <c r="Q583" s="76"/>
      <c r="S583" s="76"/>
    </row>
    <row r="584" spans="1:19" ht="37.5" customHeight="1">
      <c r="A584" s="18" t="s">
        <v>360</v>
      </c>
      <c r="B584" s="45" t="s">
        <v>603</v>
      </c>
      <c r="C584" s="19" t="s">
        <v>597</v>
      </c>
      <c r="D584" s="20" t="s">
        <v>1356</v>
      </c>
      <c r="E584" s="46" t="s">
        <v>238</v>
      </c>
      <c r="F584" s="47" t="s">
        <v>4</v>
      </c>
      <c r="G584" s="48">
        <v>24.5</v>
      </c>
      <c r="H584" s="49">
        <v>6.15</v>
      </c>
      <c r="I584" s="60">
        <v>63</v>
      </c>
      <c r="J584" s="50"/>
      <c r="K584" s="2">
        <f t="shared" si="21"/>
        <v>0</v>
      </c>
      <c r="L584" s="51">
        <f t="shared" si="22"/>
        <v>0</v>
      </c>
      <c r="N584" s="78"/>
      <c r="O584" s="78"/>
      <c r="P584" s="78"/>
      <c r="Q584" s="76"/>
      <c r="S584" s="76"/>
    </row>
    <row r="585" spans="1:19" ht="37.5" customHeight="1">
      <c r="A585" s="18" t="s">
        <v>360</v>
      </c>
      <c r="B585" s="45" t="s">
        <v>604</v>
      </c>
      <c r="C585" s="19" t="s">
        <v>597</v>
      </c>
      <c r="D585" s="20" t="s">
        <v>1356</v>
      </c>
      <c r="E585" s="46" t="s">
        <v>213</v>
      </c>
      <c r="F585" s="47" t="s">
        <v>4</v>
      </c>
      <c r="G585" s="48">
        <v>24.5</v>
      </c>
      <c r="H585" s="49">
        <v>6.15</v>
      </c>
      <c r="I585" s="60">
        <v>66</v>
      </c>
      <c r="J585" s="50"/>
      <c r="K585" s="2">
        <f t="shared" si="21"/>
        <v>0</v>
      </c>
      <c r="L585" s="51">
        <f t="shared" si="22"/>
        <v>0</v>
      </c>
      <c r="N585" s="78"/>
      <c r="O585" s="78"/>
      <c r="P585" s="78"/>
      <c r="Q585" s="76"/>
      <c r="S585" s="76"/>
    </row>
    <row r="586" spans="1:19" ht="37.5" customHeight="1">
      <c r="A586" s="18" t="s">
        <v>360</v>
      </c>
      <c r="B586" s="45" t="s">
        <v>604</v>
      </c>
      <c r="C586" s="19" t="s">
        <v>597</v>
      </c>
      <c r="D586" s="20" t="s">
        <v>1356</v>
      </c>
      <c r="E586" s="46" t="s">
        <v>238</v>
      </c>
      <c r="F586" s="47" t="s">
        <v>7</v>
      </c>
      <c r="G586" s="48">
        <v>32.5</v>
      </c>
      <c r="H586" s="49">
        <v>8.15</v>
      </c>
      <c r="I586" s="58" t="s">
        <v>51</v>
      </c>
      <c r="J586" s="50"/>
      <c r="K586" s="2">
        <f t="shared" si="21"/>
        <v>0</v>
      </c>
      <c r="L586" s="51">
        <f t="shared" si="22"/>
        <v>0</v>
      </c>
      <c r="N586" s="78"/>
      <c r="O586" s="78"/>
      <c r="P586" s="78"/>
      <c r="Q586" s="76"/>
      <c r="S586" s="76"/>
    </row>
    <row r="587" spans="1:19" ht="37.5" customHeight="1">
      <c r="A587" s="18" t="s">
        <v>360</v>
      </c>
      <c r="B587" s="45" t="s">
        <v>605</v>
      </c>
      <c r="C587" s="19" t="s">
        <v>597</v>
      </c>
      <c r="D587" s="20" t="s">
        <v>1356</v>
      </c>
      <c r="E587" s="46" t="s">
        <v>213</v>
      </c>
      <c r="F587" s="47" t="s">
        <v>4</v>
      </c>
      <c r="G587" s="48">
        <v>18.5</v>
      </c>
      <c r="H587" s="49">
        <v>4.6500000000000004</v>
      </c>
      <c r="I587" s="60">
        <v>170</v>
      </c>
      <c r="J587" s="50"/>
      <c r="K587" s="2">
        <f t="shared" si="21"/>
        <v>0</v>
      </c>
      <c r="L587" s="51">
        <f t="shared" si="22"/>
        <v>0</v>
      </c>
      <c r="N587" s="78"/>
      <c r="O587" s="78"/>
      <c r="P587" s="78"/>
      <c r="Q587" s="76"/>
      <c r="S587" s="76"/>
    </row>
    <row r="588" spans="1:19" ht="37.5" customHeight="1">
      <c r="A588" s="18" t="s">
        <v>360</v>
      </c>
      <c r="B588" s="45" t="s">
        <v>606</v>
      </c>
      <c r="C588" s="19" t="s">
        <v>597</v>
      </c>
      <c r="D588" s="20" t="s">
        <v>105</v>
      </c>
      <c r="E588" s="46" t="s">
        <v>208</v>
      </c>
      <c r="F588" s="47" t="s">
        <v>4</v>
      </c>
      <c r="G588" s="48">
        <v>24.5</v>
      </c>
      <c r="H588" s="49">
        <v>6.15</v>
      </c>
      <c r="I588" s="60">
        <v>264</v>
      </c>
      <c r="J588" s="50"/>
      <c r="K588" s="2">
        <f t="shared" si="21"/>
        <v>0</v>
      </c>
      <c r="L588" s="51">
        <f t="shared" si="22"/>
        <v>0</v>
      </c>
      <c r="N588" s="78"/>
      <c r="O588" s="78"/>
      <c r="P588" s="78"/>
      <c r="Q588" s="76"/>
      <c r="S588" s="76"/>
    </row>
    <row r="589" spans="1:19" ht="37.5" customHeight="1">
      <c r="A589" s="18" t="s">
        <v>360</v>
      </c>
      <c r="B589" s="45" t="s">
        <v>607</v>
      </c>
      <c r="C589" s="19" t="s">
        <v>597</v>
      </c>
      <c r="D589" s="20" t="s">
        <v>105</v>
      </c>
      <c r="E589" s="46" t="s">
        <v>213</v>
      </c>
      <c r="F589" s="47" t="s">
        <v>4</v>
      </c>
      <c r="G589" s="48">
        <v>24.5</v>
      </c>
      <c r="H589" s="49">
        <v>6.15</v>
      </c>
      <c r="I589" s="60">
        <v>449</v>
      </c>
      <c r="J589" s="50"/>
      <c r="K589" s="2">
        <f t="shared" si="21"/>
        <v>0</v>
      </c>
      <c r="L589" s="51">
        <f t="shared" si="22"/>
        <v>0</v>
      </c>
      <c r="N589" s="78"/>
      <c r="O589" s="78"/>
      <c r="P589" s="78"/>
      <c r="Q589" s="76"/>
      <c r="S589" s="76"/>
    </row>
    <row r="590" spans="1:19" ht="37.5" customHeight="1">
      <c r="A590" s="18" t="s">
        <v>360</v>
      </c>
      <c r="B590" s="45" t="s">
        <v>608</v>
      </c>
      <c r="C590" s="19" t="s">
        <v>597</v>
      </c>
      <c r="D590" s="20" t="s">
        <v>58</v>
      </c>
      <c r="E590" s="46" t="s">
        <v>238</v>
      </c>
      <c r="F590" s="47" t="s">
        <v>4</v>
      </c>
      <c r="G590" s="48">
        <v>18.5</v>
      </c>
      <c r="H590" s="49">
        <v>4.6500000000000004</v>
      </c>
      <c r="I590" s="60">
        <v>77</v>
      </c>
      <c r="J590" s="50"/>
      <c r="K590" s="2">
        <f t="shared" si="21"/>
        <v>0</v>
      </c>
      <c r="L590" s="51">
        <f t="shared" si="22"/>
        <v>0</v>
      </c>
      <c r="N590" s="78"/>
      <c r="O590" s="78"/>
      <c r="P590" s="78"/>
      <c r="Q590" s="76"/>
      <c r="S590" s="76"/>
    </row>
    <row r="591" spans="1:19" ht="37.5" customHeight="1">
      <c r="A591" s="18" t="s">
        <v>360</v>
      </c>
      <c r="B591" s="45" t="s">
        <v>608</v>
      </c>
      <c r="C591" s="19" t="s">
        <v>597</v>
      </c>
      <c r="D591" s="20" t="s">
        <v>1356</v>
      </c>
      <c r="E591" s="46" t="s">
        <v>213</v>
      </c>
      <c r="F591" s="47" t="s">
        <v>7</v>
      </c>
      <c r="G591" s="48">
        <v>32.5</v>
      </c>
      <c r="H591" s="49">
        <v>8.15</v>
      </c>
      <c r="I591" s="60">
        <v>26</v>
      </c>
      <c r="J591" s="50"/>
      <c r="K591" s="2">
        <f t="shared" si="21"/>
        <v>0</v>
      </c>
      <c r="L591" s="51">
        <f t="shared" si="22"/>
        <v>0</v>
      </c>
      <c r="N591" s="78"/>
      <c r="O591" s="78"/>
      <c r="P591" s="78"/>
      <c r="Q591" s="76"/>
      <c r="S591" s="76"/>
    </row>
    <row r="592" spans="1:19" ht="37.5" customHeight="1">
      <c r="A592" s="18" t="s">
        <v>360</v>
      </c>
      <c r="B592" s="45" t="s">
        <v>609</v>
      </c>
      <c r="C592" s="19" t="s">
        <v>597</v>
      </c>
      <c r="D592" s="20" t="s">
        <v>58</v>
      </c>
      <c r="E592" s="46" t="s">
        <v>213</v>
      </c>
      <c r="F592" s="47" t="s">
        <v>4</v>
      </c>
      <c r="G592" s="48">
        <v>18.5</v>
      </c>
      <c r="H592" s="49">
        <v>4.6500000000000004</v>
      </c>
      <c r="I592" s="60">
        <v>71</v>
      </c>
      <c r="J592" s="50"/>
      <c r="K592" s="2">
        <f t="shared" si="21"/>
        <v>0</v>
      </c>
      <c r="L592" s="51">
        <f t="shared" si="22"/>
        <v>0</v>
      </c>
      <c r="N592" s="78"/>
      <c r="O592" s="78"/>
      <c r="P592" s="78"/>
      <c r="Q592" s="76"/>
      <c r="S592" s="76"/>
    </row>
    <row r="593" spans="1:19" ht="37.5" customHeight="1">
      <c r="A593" s="18" t="s">
        <v>360</v>
      </c>
      <c r="B593" s="45" t="s">
        <v>610</v>
      </c>
      <c r="C593" s="19" t="s">
        <v>597</v>
      </c>
      <c r="D593" s="20" t="s">
        <v>1356</v>
      </c>
      <c r="E593" s="46" t="s">
        <v>213</v>
      </c>
      <c r="F593" s="47" t="s">
        <v>5</v>
      </c>
      <c r="G593" s="48">
        <v>19.8</v>
      </c>
      <c r="H593" s="49">
        <v>4.95</v>
      </c>
      <c r="I593" s="60">
        <v>294</v>
      </c>
      <c r="J593" s="50"/>
      <c r="K593" s="2">
        <f t="shared" si="21"/>
        <v>0</v>
      </c>
      <c r="L593" s="51">
        <f t="shared" si="22"/>
        <v>0</v>
      </c>
      <c r="N593" s="78"/>
      <c r="O593" s="78"/>
      <c r="P593" s="78"/>
      <c r="Q593" s="76"/>
      <c r="S593" s="76"/>
    </row>
    <row r="594" spans="1:19" ht="37.5" customHeight="1">
      <c r="A594" s="18" t="s">
        <v>360</v>
      </c>
      <c r="B594" s="45" t="s">
        <v>611</v>
      </c>
      <c r="C594" s="19" t="s">
        <v>597</v>
      </c>
      <c r="D594" s="20" t="s">
        <v>58</v>
      </c>
      <c r="E594" s="46" t="s">
        <v>205</v>
      </c>
      <c r="F594" s="47" t="s">
        <v>4</v>
      </c>
      <c r="G594" s="48">
        <v>18.5</v>
      </c>
      <c r="H594" s="49">
        <v>4.6500000000000004</v>
      </c>
      <c r="I594" s="58" t="s">
        <v>51</v>
      </c>
      <c r="J594" s="50"/>
      <c r="K594" s="2">
        <f t="shared" si="21"/>
        <v>0</v>
      </c>
      <c r="L594" s="51">
        <f t="shared" si="22"/>
        <v>0</v>
      </c>
      <c r="N594" s="78"/>
      <c r="O594" s="78"/>
      <c r="P594" s="78"/>
      <c r="Q594" s="76"/>
      <c r="S594" s="76"/>
    </row>
    <row r="595" spans="1:19" ht="37.5" customHeight="1">
      <c r="A595" s="18" t="s">
        <v>360</v>
      </c>
      <c r="B595" s="45" t="s">
        <v>612</v>
      </c>
      <c r="C595" s="19" t="s">
        <v>597</v>
      </c>
      <c r="D595" s="20" t="s">
        <v>58</v>
      </c>
      <c r="E595" s="46" t="s">
        <v>208</v>
      </c>
      <c r="F595" s="47" t="s">
        <v>4</v>
      </c>
      <c r="G595" s="48">
        <v>18.5</v>
      </c>
      <c r="H595" s="49">
        <v>4.6500000000000004</v>
      </c>
      <c r="I595" s="60">
        <v>293</v>
      </c>
      <c r="J595" s="50"/>
      <c r="K595" s="2">
        <f t="shared" si="21"/>
        <v>0</v>
      </c>
      <c r="L595" s="51">
        <f t="shared" si="22"/>
        <v>0</v>
      </c>
      <c r="N595" s="78"/>
      <c r="O595" s="78"/>
      <c r="P595" s="78"/>
      <c r="Q595" s="76"/>
      <c r="S595" s="76"/>
    </row>
    <row r="596" spans="1:19" ht="37.5" customHeight="1">
      <c r="A596" s="18" t="s">
        <v>360</v>
      </c>
      <c r="B596" s="45" t="s">
        <v>613</v>
      </c>
      <c r="C596" s="19" t="s">
        <v>597</v>
      </c>
      <c r="D596" s="20" t="s">
        <v>105</v>
      </c>
      <c r="E596" s="46" t="s">
        <v>213</v>
      </c>
      <c r="F596" s="47" t="s">
        <v>4</v>
      </c>
      <c r="G596" s="48">
        <v>18.5</v>
      </c>
      <c r="H596" s="49">
        <v>4.6500000000000004</v>
      </c>
      <c r="I596" s="60">
        <v>43</v>
      </c>
      <c r="J596" s="50"/>
      <c r="K596" s="2">
        <f t="shared" si="21"/>
        <v>0</v>
      </c>
      <c r="L596" s="51">
        <f t="shared" si="22"/>
        <v>0</v>
      </c>
      <c r="N596" s="78"/>
      <c r="O596" s="78"/>
      <c r="P596" s="78"/>
      <c r="Q596" s="76"/>
      <c r="S596" s="76"/>
    </row>
    <row r="597" spans="1:19" ht="37.5" customHeight="1">
      <c r="A597" s="18" t="s">
        <v>360</v>
      </c>
      <c r="B597" s="45" t="s">
        <v>614</v>
      </c>
      <c r="C597" s="19" t="s">
        <v>597</v>
      </c>
      <c r="D597" s="20" t="s">
        <v>105</v>
      </c>
      <c r="E597" s="46" t="s">
        <v>213</v>
      </c>
      <c r="F597" s="47" t="s">
        <v>4</v>
      </c>
      <c r="G597" s="48">
        <v>24.5</v>
      </c>
      <c r="H597" s="49">
        <v>6.15</v>
      </c>
      <c r="I597" s="60">
        <v>457</v>
      </c>
      <c r="J597" s="50"/>
      <c r="K597" s="2">
        <f t="shared" si="21"/>
        <v>0</v>
      </c>
      <c r="L597" s="51">
        <f t="shared" si="22"/>
        <v>0</v>
      </c>
      <c r="N597" s="78"/>
      <c r="O597" s="78"/>
      <c r="P597" s="78"/>
      <c r="Q597" s="76"/>
      <c r="S597" s="76"/>
    </row>
    <row r="598" spans="1:19" ht="37.5" customHeight="1">
      <c r="A598" s="18" t="s">
        <v>360</v>
      </c>
      <c r="B598" s="45" t="s">
        <v>615</v>
      </c>
      <c r="C598" s="19" t="s">
        <v>597</v>
      </c>
      <c r="D598" s="20" t="s">
        <v>1356</v>
      </c>
      <c r="E598" s="46" t="s">
        <v>213</v>
      </c>
      <c r="F598" s="47" t="s">
        <v>5</v>
      </c>
      <c r="G598" s="48">
        <v>19.8</v>
      </c>
      <c r="H598" s="49">
        <v>4.95</v>
      </c>
      <c r="I598" s="60">
        <v>102</v>
      </c>
      <c r="J598" s="50"/>
      <c r="K598" s="2">
        <f t="shared" si="21"/>
        <v>0</v>
      </c>
      <c r="L598" s="51">
        <f t="shared" si="22"/>
        <v>0</v>
      </c>
      <c r="N598" s="78"/>
      <c r="O598" s="78"/>
      <c r="P598" s="78"/>
      <c r="Q598" s="76"/>
      <c r="S598" s="76"/>
    </row>
    <row r="599" spans="1:19" ht="37.5" customHeight="1">
      <c r="A599" s="18" t="s">
        <v>360</v>
      </c>
      <c r="B599" s="45" t="s">
        <v>1264</v>
      </c>
      <c r="C599" s="19" t="s">
        <v>1276</v>
      </c>
      <c r="D599" s="20" t="s">
        <v>74</v>
      </c>
      <c r="E599" s="46" t="s">
        <v>213</v>
      </c>
      <c r="F599" s="47" t="s">
        <v>4</v>
      </c>
      <c r="G599" s="48">
        <v>25.5</v>
      </c>
      <c r="H599" s="49">
        <v>6.4</v>
      </c>
      <c r="I599" s="58" t="s">
        <v>51</v>
      </c>
      <c r="J599" s="50"/>
      <c r="K599" s="2">
        <f t="shared" si="21"/>
        <v>0</v>
      </c>
      <c r="L599" s="51">
        <f t="shared" si="22"/>
        <v>0</v>
      </c>
      <c r="N599" s="78"/>
      <c r="O599" s="78"/>
      <c r="P599" s="78"/>
      <c r="Q599" s="76"/>
      <c r="S599" s="76"/>
    </row>
    <row r="600" spans="1:19" ht="37.5" customHeight="1">
      <c r="A600" s="18" t="s">
        <v>360</v>
      </c>
      <c r="B600" s="45" t="s">
        <v>616</v>
      </c>
      <c r="C600" s="19" t="s">
        <v>617</v>
      </c>
      <c r="D600" s="20" t="s">
        <v>282</v>
      </c>
      <c r="E600" s="46" t="s">
        <v>248</v>
      </c>
      <c r="F600" s="47" t="s">
        <v>5</v>
      </c>
      <c r="G600" s="48">
        <v>19.5</v>
      </c>
      <c r="H600" s="49">
        <v>4.9000000000000004</v>
      </c>
      <c r="I600" s="60">
        <v>723</v>
      </c>
      <c r="J600" s="50"/>
      <c r="K600" s="2">
        <f t="shared" si="21"/>
        <v>0</v>
      </c>
      <c r="L600" s="51">
        <f t="shared" si="22"/>
        <v>0</v>
      </c>
      <c r="N600" s="78"/>
      <c r="O600" s="78"/>
      <c r="P600" s="78"/>
      <c r="Q600" s="76"/>
      <c r="S600" s="76"/>
    </row>
    <row r="601" spans="1:19" ht="37.5" customHeight="1">
      <c r="A601" s="18" t="s">
        <v>360</v>
      </c>
      <c r="B601" s="45" t="s">
        <v>618</v>
      </c>
      <c r="C601" s="19" t="s">
        <v>617</v>
      </c>
      <c r="D601" s="20" t="s">
        <v>1356</v>
      </c>
      <c r="E601" s="46" t="s">
        <v>217</v>
      </c>
      <c r="F601" s="47" t="s">
        <v>4</v>
      </c>
      <c r="G601" s="48">
        <v>19.5</v>
      </c>
      <c r="H601" s="49">
        <v>4.9000000000000004</v>
      </c>
      <c r="I601" s="60">
        <v>822</v>
      </c>
      <c r="J601" s="50"/>
      <c r="K601" s="2">
        <f t="shared" si="21"/>
        <v>0</v>
      </c>
      <c r="L601" s="51">
        <f t="shared" si="22"/>
        <v>0</v>
      </c>
      <c r="N601" s="78"/>
      <c r="O601" s="78"/>
      <c r="P601" s="78"/>
      <c r="Q601" s="76"/>
      <c r="S601" s="76"/>
    </row>
    <row r="602" spans="1:19" ht="37.5" customHeight="1">
      <c r="A602" s="18" t="s">
        <v>360</v>
      </c>
      <c r="B602" s="45" t="s">
        <v>619</v>
      </c>
      <c r="C602" s="19" t="s">
        <v>617</v>
      </c>
      <c r="D602" s="20" t="s">
        <v>282</v>
      </c>
      <c r="E602" s="46" t="s">
        <v>238</v>
      </c>
      <c r="F602" s="47" t="s">
        <v>5</v>
      </c>
      <c r="G602" s="48">
        <v>19.5</v>
      </c>
      <c r="H602" s="49">
        <v>4.9000000000000004</v>
      </c>
      <c r="I602" s="60">
        <v>45</v>
      </c>
      <c r="J602" s="50"/>
      <c r="K602" s="2">
        <f t="shared" si="21"/>
        <v>0</v>
      </c>
      <c r="L602" s="51">
        <f t="shared" si="22"/>
        <v>0</v>
      </c>
      <c r="N602" s="78"/>
      <c r="O602" s="78"/>
      <c r="P602" s="78"/>
      <c r="Q602" s="76"/>
      <c r="S602" s="76"/>
    </row>
    <row r="603" spans="1:19" ht="37.5" customHeight="1">
      <c r="A603" s="18" t="s">
        <v>360</v>
      </c>
      <c r="B603" s="45" t="s">
        <v>620</v>
      </c>
      <c r="C603" s="19" t="s">
        <v>617</v>
      </c>
      <c r="D603" s="20" t="s">
        <v>273</v>
      </c>
      <c r="E603" s="46" t="s">
        <v>208</v>
      </c>
      <c r="F603" s="47" t="s">
        <v>4</v>
      </c>
      <c r="G603" s="48">
        <v>19.5</v>
      </c>
      <c r="H603" s="49">
        <v>4.9000000000000004</v>
      </c>
      <c r="I603" s="58" t="s">
        <v>51</v>
      </c>
      <c r="J603" s="50"/>
      <c r="K603" s="2">
        <f t="shared" si="21"/>
        <v>0</v>
      </c>
      <c r="L603" s="51">
        <f t="shared" si="22"/>
        <v>0</v>
      </c>
      <c r="N603" s="78"/>
      <c r="O603" s="78"/>
      <c r="P603" s="78"/>
      <c r="Q603" s="76"/>
      <c r="S603" s="76"/>
    </row>
    <row r="604" spans="1:19" ht="37.5" customHeight="1">
      <c r="A604" s="18" t="s">
        <v>360</v>
      </c>
      <c r="B604" s="45" t="s">
        <v>621</v>
      </c>
      <c r="C604" s="19" t="s">
        <v>617</v>
      </c>
      <c r="D604" s="20" t="s">
        <v>273</v>
      </c>
      <c r="E604" s="46" t="s">
        <v>248</v>
      </c>
      <c r="F604" s="47" t="s">
        <v>5</v>
      </c>
      <c r="G604" s="48">
        <v>19.5</v>
      </c>
      <c r="H604" s="49">
        <v>4.9000000000000004</v>
      </c>
      <c r="I604" s="58" t="s">
        <v>51</v>
      </c>
      <c r="J604" s="50"/>
      <c r="K604" s="2">
        <f t="shared" si="21"/>
        <v>0</v>
      </c>
      <c r="L604" s="51">
        <f t="shared" si="22"/>
        <v>0</v>
      </c>
      <c r="N604" s="78"/>
      <c r="O604" s="78"/>
      <c r="P604" s="78"/>
      <c r="Q604" s="76"/>
      <c r="S604" s="76"/>
    </row>
    <row r="605" spans="1:19" ht="37.5" customHeight="1">
      <c r="A605" s="18" t="s">
        <v>360</v>
      </c>
      <c r="B605" s="45" t="s">
        <v>622</v>
      </c>
      <c r="C605" s="19" t="s">
        <v>623</v>
      </c>
      <c r="D605" s="20" t="s">
        <v>56</v>
      </c>
      <c r="E605" s="46" t="s">
        <v>213</v>
      </c>
      <c r="F605" s="47" t="s">
        <v>5</v>
      </c>
      <c r="G605" s="48">
        <v>12.8</v>
      </c>
      <c r="H605" s="49">
        <v>3.2</v>
      </c>
      <c r="I605" s="60">
        <v>1459</v>
      </c>
      <c r="J605" s="50"/>
      <c r="K605" s="2">
        <f t="shared" si="21"/>
        <v>0</v>
      </c>
      <c r="L605" s="51">
        <f t="shared" si="22"/>
        <v>0</v>
      </c>
      <c r="N605" s="78"/>
      <c r="O605" s="78"/>
      <c r="P605" s="78"/>
      <c r="Q605" s="76"/>
      <c r="S605" s="76"/>
    </row>
    <row r="606" spans="1:19" ht="37.5" customHeight="1">
      <c r="A606" s="18" t="s">
        <v>360</v>
      </c>
      <c r="B606" s="45" t="s">
        <v>622</v>
      </c>
      <c r="C606" s="19" t="s">
        <v>623</v>
      </c>
      <c r="D606" s="20" t="s">
        <v>1356</v>
      </c>
      <c r="E606" s="46" t="s">
        <v>238</v>
      </c>
      <c r="F606" s="47" t="s">
        <v>7</v>
      </c>
      <c r="G606" s="48">
        <v>22.9</v>
      </c>
      <c r="H606" s="49">
        <v>5.75</v>
      </c>
      <c r="I606" s="60">
        <v>452</v>
      </c>
      <c r="J606" s="50"/>
      <c r="K606" s="2">
        <f t="shared" si="21"/>
        <v>0</v>
      </c>
      <c r="L606" s="51">
        <f t="shared" si="22"/>
        <v>0</v>
      </c>
      <c r="N606" s="78"/>
      <c r="O606" s="78"/>
      <c r="P606" s="78"/>
      <c r="Q606" s="76"/>
      <c r="S606" s="76"/>
    </row>
    <row r="607" spans="1:19" ht="37.5" customHeight="1">
      <c r="A607" s="18" t="s">
        <v>360</v>
      </c>
      <c r="B607" s="45" t="s">
        <v>624</v>
      </c>
      <c r="C607" s="19" t="s">
        <v>623</v>
      </c>
      <c r="D607" s="20" t="s">
        <v>74</v>
      </c>
      <c r="E607" s="46" t="s">
        <v>238</v>
      </c>
      <c r="F607" s="47" t="s">
        <v>7</v>
      </c>
      <c r="G607" s="48">
        <v>44.9</v>
      </c>
      <c r="H607" s="49">
        <v>11.25</v>
      </c>
      <c r="I607" s="60">
        <v>102</v>
      </c>
      <c r="J607" s="50"/>
      <c r="K607" s="2">
        <f t="shared" si="21"/>
        <v>0</v>
      </c>
      <c r="L607" s="51">
        <f t="shared" si="22"/>
        <v>0</v>
      </c>
      <c r="N607" s="78"/>
      <c r="O607" s="78"/>
      <c r="P607" s="78"/>
      <c r="Q607" s="76"/>
      <c r="S607" s="76"/>
    </row>
    <row r="608" spans="1:19" ht="37.5" customHeight="1">
      <c r="A608" s="18" t="s">
        <v>360</v>
      </c>
      <c r="B608" s="45" t="s">
        <v>1194</v>
      </c>
      <c r="C608" s="19" t="s">
        <v>623</v>
      </c>
      <c r="D608" s="20" t="s">
        <v>628</v>
      </c>
      <c r="E608" s="46" t="s">
        <v>213</v>
      </c>
      <c r="F608" s="47" t="s">
        <v>7</v>
      </c>
      <c r="G608" s="48">
        <v>44.9</v>
      </c>
      <c r="H608" s="49">
        <v>11.25</v>
      </c>
      <c r="I608" s="79" t="s">
        <v>1391</v>
      </c>
      <c r="J608" s="50"/>
      <c r="K608" s="2">
        <f t="shared" si="21"/>
        <v>0</v>
      </c>
      <c r="L608" s="51">
        <f t="shared" si="22"/>
        <v>0</v>
      </c>
      <c r="N608" s="78"/>
      <c r="O608" s="78"/>
      <c r="P608" s="78"/>
      <c r="Q608" s="76"/>
      <c r="S608" s="76"/>
    </row>
    <row r="609" spans="1:19" ht="37.5" customHeight="1">
      <c r="A609" s="18" t="s">
        <v>360</v>
      </c>
      <c r="B609" s="45" t="s">
        <v>625</v>
      </c>
      <c r="C609" s="19" t="s">
        <v>623</v>
      </c>
      <c r="D609" s="20" t="s">
        <v>105</v>
      </c>
      <c r="E609" s="46" t="s">
        <v>238</v>
      </c>
      <c r="F609" s="47" t="s">
        <v>7</v>
      </c>
      <c r="G609" s="48">
        <v>30.9</v>
      </c>
      <c r="H609" s="49">
        <v>7.75</v>
      </c>
      <c r="I609" s="60">
        <v>167</v>
      </c>
      <c r="J609" s="50"/>
      <c r="K609" s="2">
        <f t="shared" si="21"/>
        <v>0</v>
      </c>
      <c r="L609" s="51">
        <f t="shared" si="22"/>
        <v>0</v>
      </c>
      <c r="N609" s="78"/>
      <c r="O609" s="78"/>
      <c r="P609" s="78"/>
      <c r="Q609" s="76"/>
      <c r="S609" s="76"/>
    </row>
    <row r="610" spans="1:19" ht="37.5" customHeight="1">
      <c r="A610" s="18" t="s">
        <v>360</v>
      </c>
      <c r="B610" s="45" t="s">
        <v>626</v>
      </c>
      <c r="C610" s="19" t="s">
        <v>623</v>
      </c>
      <c r="D610" s="20" t="s">
        <v>105</v>
      </c>
      <c r="E610" s="46" t="s">
        <v>238</v>
      </c>
      <c r="F610" s="47" t="s">
        <v>7</v>
      </c>
      <c r="G610" s="48">
        <v>30.9</v>
      </c>
      <c r="H610" s="49">
        <v>7.75</v>
      </c>
      <c r="I610" s="60">
        <v>194</v>
      </c>
      <c r="J610" s="50"/>
      <c r="K610" s="2">
        <f t="shared" si="21"/>
        <v>0</v>
      </c>
      <c r="L610" s="51">
        <f t="shared" si="22"/>
        <v>0</v>
      </c>
      <c r="N610" s="78"/>
      <c r="O610" s="78"/>
      <c r="P610" s="78"/>
      <c r="Q610" s="76"/>
      <c r="S610" s="76"/>
    </row>
    <row r="611" spans="1:19" ht="37.5" customHeight="1">
      <c r="A611" s="18" t="s">
        <v>360</v>
      </c>
      <c r="B611" s="45" t="s">
        <v>627</v>
      </c>
      <c r="C611" s="19" t="s">
        <v>623</v>
      </c>
      <c r="D611" s="20" t="s">
        <v>628</v>
      </c>
      <c r="E611" s="46" t="s">
        <v>238</v>
      </c>
      <c r="F611" s="47" t="s">
        <v>7</v>
      </c>
      <c r="G611" s="48">
        <v>43.9</v>
      </c>
      <c r="H611" s="49">
        <v>11</v>
      </c>
      <c r="I611" s="60">
        <v>241</v>
      </c>
      <c r="J611" s="50"/>
      <c r="K611" s="2">
        <f t="shared" si="21"/>
        <v>0</v>
      </c>
      <c r="L611" s="51">
        <f t="shared" si="22"/>
        <v>0</v>
      </c>
      <c r="N611" s="78"/>
      <c r="O611" s="78"/>
      <c r="P611" s="78"/>
      <c r="Q611" s="76"/>
      <c r="S611" s="76"/>
    </row>
    <row r="612" spans="1:19" ht="37.5" customHeight="1">
      <c r="A612" s="18" t="s">
        <v>360</v>
      </c>
      <c r="B612" s="45" t="s">
        <v>629</v>
      </c>
      <c r="C612" s="19" t="s">
        <v>623</v>
      </c>
      <c r="D612" s="20" t="s">
        <v>628</v>
      </c>
      <c r="E612" s="46" t="s">
        <v>238</v>
      </c>
      <c r="F612" s="47" t="s">
        <v>7</v>
      </c>
      <c r="G612" s="48">
        <v>43.9</v>
      </c>
      <c r="H612" s="49">
        <v>11</v>
      </c>
      <c r="I612" s="79" t="s">
        <v>1391</v>
      </c>
      <c r="J612" s="50"/>
      <c r="K612" s="2">
        <f t="shared" si="21"/>
        <v>0</v>
      </c>
      <c r="L612" s="51">
        <f t="shared" si="22"/>
        <v>0</v>
      </c>
      <c r="N612" s="78"/>
      <c r="O612" s="78"/>
      <c r="P612" s="78"/>
      <c r="Q612" s="76"/>
      <c r="S612" s="76"/>
    </row>
    <row r="613" spans="1:19" ht="37.5" customHeight="1">
      <c r="A613" s="18" t="s">
        <v>360</v>
      </c>
      <c r="B613" s="45" t="s">
        <v>1250</v>
      </c>
      <c r="C613" s="19" t="s">
        <v>630</v>
      </c>
      <c r="D613" s="20" t="s">
        <v>1356</v>
      </c>
      <c r="E613" s="46" t="s">
        <v>208</v>
      </c>
      <c r="F613" s="47" t="s">
        <v>5</v>
      </c>
      <c r="G613" s="48">
        <v>24.8</v>
      </c>
      <c r="H613" s="49">
        <v>6.2</v>
      </c>
      <c r="I613" s="60">
        <v>175</v>
      </c>
      <c r="J613" s="50"/>
      <c r="K613" s="2">
        <f t="shared" si="21"/>
        <v>0</v>
      </c>
      <c r="L613" s="51">
        <f t="shared" si="22"/>
        <v>0</v>
      </c>
      <c r="N613" s="78"/>
      <c r="O613" s="78"/>
      <c r="P613" s="78"/>
      <c r="Q613" s="76"/>
      <c r="S613" s="76"/>
    </row>
    <row r="614" spans="1:19" ht="37.5" customHeight="1">
      <c r="A614" s="18" t="s">
        <v>360</v>
      </c>
      <c r="B614" s="45" t="s">
        <v>631</v>
      </c>
      <c r="C614" s="19" t="s">
        <v>630</v>
      </c>
      <c r="D614" s="20" t="s">
        <v>56</v>
      </c>
      <c r="E614" s="46" t="s">
        <v>208</v>
      </c>
      <c r="F614" s="47" t="s">
        <v>5</v>
      </c>
      <c r="G614" s="48">
        <v>15.5</v>
      </c>
      <c r="H614" s="49">
        <v>3.9000000000000004</v>
      </c>
      <c r="I614" s="60">
        <v>252</v>
      </c>
      <c r="J614" s="50"/>
      <c r="K614" s="2">
        <f t="shared" si="21"/>
        <v>0</v>
      </c>
      <c r="L614" s="51">
        <f t="shared" si="22"/>
        <v>0</v>
      </c>
      <c r="N614" s="78"/>
      <c r="O614" s="78"/>
      <c r="P614" s="78"/>
      <c r="Q614" s="76"/>
      <c r="S614" s="76"/>
    </row>
    <row r="615" spans="1:19" ht="37.5" customHeight="1">
      <c r="A615" s="18" t="s">
        <v>360</v>
      </c>
      <c r="B615" s="45" t="s">
        <v>632</v>
      </c>
      <c r="C615" s="19" t="s">
        <v>630</v>
      </c>
      <c r="D615" s="20" t="s">
        <v>105</v>
      </c>
      <c r="E615" s="46" t="s">
        <v>213</v>
      </c>
      <c r="F615" s="47" t="s">
        <v>7</v>
      </c>
      <c r="G615" s="48">
        <v>34.5</v>
      </c>
      <c r="H615" s="49">
        <v>8.65</v>
      </c>
      <c r="I615" s="60">
        <v>28</v>
      </c>
      <c r="J615" s="50"/>
      <c r="K615" s="2">
        <f t="shared" si="21"/>
        <v>0</v>
      </c>
      <c r="L615" s="51">
        <f t="shared" si="22"/>
        <v>0</v>
      </c>
      <c r="N615" s="78"/>
      <c r="O615" s="78"/>
      <c r="P615" s="78"/>
      <c r="Q615" s="76"/>
      <c r="S615" s="76"/>
    </row>
    <row r="616" spans="1:19" ht="37.5" customHeight="1">
      <c r="A616" s="18" t="s">
        <v>360</v>
      </c>
      <c r="B616" s="45" t="s">
        <v>633</v>
      </c>
      <c r="C616" s="19" t="s">
        <v>630</v>
      </c>
      <c r="D616" s="20" t="s">
        <v>56</v>
      </c>
      <c r="E616" s="46" t="s">
        <v>208</v>
      </c>
      <c r="F616" s="47" t="s">
        <v>5</v>
      </c>
      <c r="G616" s="48">
        <v>15.5</v>
      </c>
      <c r="H616" s="49">
        <v>3.9000000000000004</v>
      </c>
      <c r="I616" s="60">
        <v>703</v>
      </c>
      <c r="J616" s="50"/>
      <c r="K616" s="2">
        <f t="shared" si="21"/>
        <v>0</v>
      </c>
      <c r="L616" s="51">
        <f t="shared" si="22"/>
        <v>0</v>
      </c>
      <c r="N616" s="78"/>
      <c r="O616" s="78"/>
      <c r="P616" s="78"/>
      <c r="Q616" s="76"/>
      <c r="S616" s="76"/>
    </row>
    <row r="617" spans="1:19" ht="37.5" customHeight="1">
      <c r="A617" s="18" t="s">
        <v>360</v>
      </c>
      <c r="B617" s="45" t="s">
        <v>634</v>
      </c>
      <c r="C617" s="19" t="s">
        <v>630</v>
      </c>
      <c r="D617" s="20" t="s">
        <v>56</v>
      </c>
      <c r="E617" s="46" t="s">
        <v>208</v>
      </c>
      <c r="F617" s="47" t="s">
        <v>5</v>
      </c>
      <c r="G617" s="48">
        <v>15.5</v>
      </c>
      <c r="H617" s="49">
        <v>3.9000000000000004</v>
      </c>
      <c r="I617" s="60">
        <v>1505</v>
      </c>
      <c r="J617" s="50"/>
      <c r="K617" s="2">
        <f t="shared" si="21"/>
        <v>0</v>
      </c>
      <c r="L617" s="51">
        <f t="shared" si="22"/>
        <v>0</v>
      </c>
      <c r="N617" s="78"/>
      <c r="O617" s="78"/>
      <c r="P617" s="78"/>
      <c r="Q617" s="76"/>
      <c r="S617" s="76"/>
    </row>
    <row r="618" spans="1:19" ht="37.5" customHeight="1">
      <c r="A618" s="18" t="s">
        <v>360</v>
      </c>
      <c r="B618" s="45" t="s">
        <v>1251</v>
      </c>
      <c r="C618" s="19" t="s">
        <v>630</v>
      </c>
      <c r="D618" s="20" t="s">
        <v>74</v>
      </c>
      <c r="E618" s="46" t="s">
        <v>208</v>
      </c>
      <c r="F618" s="47" t="s">
        <v>5</v>
      </c>
      <c r="G618" s="48">
        <v>29.5</v>
      </c>
      <c r="H618" s="49">
        <v>7.4</v>
      </c>
      <c r="I618" s="79" t="s">
        <v>1391</v>
      </c>
      <c r="J618" s="50"/>
      <c r="K618" s="2">
        <f t="shared" si="21"/>
        <v>0</v>
      </c>
      <c r="L618" s="51">
        <f t="shared" si="22"/>
        <v>0</v>
      </c>
      <c r="N618" s="78"/>
      <c r="O618" s="78"/>
      <c r="P618" s="78"/>
      <c r="Q618" s="76"/>
      <c r="S618" s="76"/>
    </row>
    <row r="619" spans="1:19" ht="37.5" customHeight="1">
      <c r="A619" s="18" t="s">
        <v>360</v>
      </c>
      <c r="B619" s="45" t="s">
        <v>635</v>
      </c>
      <c r="C619" s="19" t="s">
        <v>630</v>
      </c>
      <c r="D619" s="20" t="s">
        <v>105</v>
      </c>
      <c r="E619" s="46" t="s">
        <v>208</v>
      </c>
      <c r="F619" s="47" t="s">
        <v>5</v>
      </c>
      <c r="G619" s="48">
        <v>24.8</v>
      </c>
      <c r="H619" s="49">
        <v>6.2</v>
      </c>
      <c r="I619" s="60">
        <v>25</v>
      </c>
      <c r="J619" s="50"/>
      <c r="K619" s="2">
        <f t="shared" si="21"/>
        <v>0</v>
      </c>
      <c r="L619" s="51">
        <f t="shared" si="22"/>
        <v>0</v>
      </c>
      <c r="N619" s="78"/>
      <c r="O619" s="78"/>
      <c r="P619" s="78"/>
      <c r="Q619" s="76"/>
      <c r="S619" s="76"/>
    </row>
    <row r="620" spans="1:19" ht="37.5" customHeight="1">
      <c r="A620" s="18" t="s">
        <v>360</v>
      </c>
      <c r="B620" s="45" t="s">
        <v>1252</v>
      </c>
      <c r="C620" s="19" t="s">
        <v>630</v>
      </c>
      <c r="D620" s="20" t="s">
        <v>74</v>
      </c>
      <c r="E620" s="46" t="s">
        <v>208</v>
      </c>
      <c r="F620" s="47" t="s">
        <v>5</v>
      </c>
      <c r="G620" s="48">
        <v>29.5</v>
      </c>
      <c r="H620" s="49">
        <v>7.4</v>
      </c>
      <c r="I620" s="79" t="s">
        <v>1391</v>
      </c>
      <c r="J620" s="50"/>
      <c r="K620" s="2">
        <f t="shared" si="21"/>
        <v>0</v>
      </c>
      <c r="L620" s="51">
        <f t="shared" si="22"/>
        <v>0</v>
      </c>
      <c r="N620" s="78"/>
      <c r="O620" s="78"/>
      <c r="P620" s="78"/>
      <c r="Q620" s="76"/>
      <c r="S620" s="76"/>
    </row>
    <row r="621" spans="1:19" ht="37.5" customHeight="1">
      <c r="A621" s="18" t="s">
        <v>360</v>
      </c>
      <c r="B621" s="45" t="s">
        <v>636</v>
      </c>
      <c r="C621" s="19" t="s">
        <v>630</v>
      </c>
      <c r="D621" s="20" t="s">
        <v>1199</v>
      </c>
      <c r="E621" s="46" t="s">
        <v>213</v>
      </c>
      <c r="F621" s="47" t="s">
        <v>7</v>
      </c>
      <c r="G621" s="48">
        <v>45.5</v>
      </c>
      <c r="H621" s="49">
        <v>11.4</v>
      </c>
      <c r="I621" s="79" t="s">
        <v>1391</v>
      </c>
      <c r="J621" s="50"/>
      <c r="K621" s="2">
        <f t="shared" si="21"/>
        <v>0</v>
      </c>
      <c r="L621" s="51">
        <f t="shared" si="22"/>
        <v>0</v>
      </c>
      <c r="N621" s="78"/>
      <c r="O621" s="78"/>
      <c r="P621" s="78"/>
      <c r="Q621" s="76"/>
      <c r="S621" s="76"/>
    </row>
    <row r="622" spans="1:19" ht="37.5" customHeight="1">
      <c r="A622" s="18" t="s">
        <v>360</v>
      </c>
      <c r="B622" s="45" t="s">
        <v>637</v>
      </c>
      <c r="C622" s="19" t="s">
        <v>630</v>
      </c>
      <c r="D622" s="20" t="s">
        <v>1199</v>
      </c>
      <c r="E622" s="46" t="s">
        <v>213</v>
      </c>
      <c r="F622" s="47" t="s">
        <v>7</v>
      </c>
      <c r="G622" s="48">
        <v>45.5</v>
      </c>
      <c r="H622" s="49">
        <v>11.4</v>
      </c>
      <c r="I622" s="79" t="s">
        <v>1391</v>
      </c>
      <c r="J622" s="50"/>
      <c r="K622" s="2">
        <f t="shared" ref="K622:K685" si="23">G622*J622</f>
        <v>0</v>
      </c>
      <c r="L622" s="51">
        <f t="shared" ref="L622:L685" si="24">H622*J622</f>
        <v>0</v>
      </c>
      <c r="N622" s="78"/>
      <c r="O622" s="78"/>
      <c r="P622" s="78"/>
      <c r="Q622" s="76"/>
      <c r="S622" s="76"/>
    </row>
    <row r="623" spans="1:19" ht="37.5" customHeight="1">
      <c r="A623" s="18" t="s">
        <v>360</v>
      </c>
      <c r="B623" s="45" t="s">
        <v>638</v>
      </c>
      <c r="C623" s="19" t="s">
        <v>630</v>
      </c>
      <c r="D623" s="20" t="s">
        <v>74</v>
      </c>
      <c r="E623" s="46" t="s">
        <v>208</v>
      </c>
      <c r="F623" s="47" t="s">
        <v>5</v>
      </c>
      <c r="G623" s="48">
        <v>24.8</v>
      </c>
      <c r="H623" s="49">
        <v>6.2</v>
      </c>
      <c r="I623" s="58" t="s">
        <v>51</v>
      </c>
      <c r="J623" s="50"/>
      <c r="K623" s="2">
        <f t="shared" si="23"/>
        <v>0</v>
      </c>
      <c r="L623" s="51">
        <f t="shared" si="24"/>
        <v>0</v>
      </c>
      <c r="N623" s="78"/>
      <c r="O623" s="78"/>
      <c r="P623" s="78"/>
      <c r="Q623" s="76"/>
      <c r="S623" s="76"/>
    </row>
    <row r="624" spans="1:19" ht="37.5" customHeight="1">
      <c r="A624" s="18" t="s">
        <v>360</v>
      </c>
      <c r="B624" s="45" t="s">
        <v>1253</v>
      </c>
      <c r="C624" s="19" t="s">
        <v>630</v>
      </c>
      <c r="D624" s="20" t="s">
        <v>184</v>
      </c>
      <c r="E624" s="46" t="s">
        <v>208</v>
      </c>
      <c r="F624" s="47" t="s">
        <v>5</v>
      </c>
      <c r="G624" s="48">
        <v>24.8</v>
      </c>
      <c r="H624" s="49">
        <v>6.2</v>
      </c>
      <c r="I624" s="60">
        <v>163</v>
      </c>
      <c r="J624" s="50"/>
      <c r="K624" s="2">
        <f t="shared" si="23"/>
        <v>0</v>
      </c>
      <c r="L624" s="51">
        <f t="shared" si="24"/>
        <v>0</v>
      </c>
      <c r="N624" s="78"/>
      <c r="O624" s="78"/>
      <c r="P624" s="78"/>
      <c r="Q624" s="76"/>
      <c r="S624" s="76"/>
    </row>
    <row r="625" spans="1:19" ht="37.5" customHeight="1">
      <c r="A625" s="18" t="s">
        <v>360</v>
      </c>
      <c r="B625" s="45" t="s">
        <v>639</v>
      </c>
      <c r="C625" s="19" t="s">
        <v>630</v>
      </c>
      <c r="D625" s="20" t="s">
        <v>56</v>
      </c>
      <c r="E625" s="46" t="s">
        <v>208</v>
      </c>
      <c r="F625" s="47" t="s">
        <v>5</v>
      </c>
      <c r="G625" s="48">
        <v>15.5</v>
      </c>
      <c r="H625" s="49">
        <v>3.9000000000000004</v>
      </c>
      <c r="I625" s="60">
        <v>1611</v>
      </c>
      <c r="J625" s="50"/>
      <c r="K625" s="2">
        <f t="shared" si="23"/>
        <v>0</v>
      </c>
      <c r="L625" s="51">
        <f t="shared" si="24"/>
        <v>0</v>
      </c>
      <c r="N625" s="78"/>
      <c r="O625" s="78"/>
      <c r="P625" s="78"/>
      <c r="Q625" s="76"/>
      <c r="S625" s="76"/>
    </row>
    <row r="626" spans="1:19" ht="37.5" customHeight="1">
      <c r="A626" s="18" t="s">
        <v>360</v>
      </c>
      <c r="B626" s="45" t="s">
        <v>640</v>
      </c>
      <c r="C626" s="19" t="s">
        <v>630</v>
      </c>
      <c r="D626" s="20" t="s">
        <v>56</v>
      </c>
      <c r="E626" s="46" t="s">
        <v>208</v>
      </c>
      <c r="F626" s="47" t="s">
        <v>5</v>
      </c>
      <c r="G626" s="48">
        <v>15.5</v>
      </c>
      <c r="H626" s="49">
        <v>3.9000000000000004</v>
      </c>
      <c r="I626" s="60">
        <v>1229</v>
      </c>
      <c r="J626" s="50"/>
      <c r="K626" s="2">
        <f t="shared" si="23"/>
        <v>0</v>
      </c>
      <c r="L626" s="51">
        <f t="shared" si="24"/>
        <v>0</v>
      </c>
      <c r="N626" s="78"/>
      <c r="O626" s="78"/>
      <c r="P626" s="78"/>
      <c r="Q626" s="76"/>
      <c r="S626" s="76"/>
    </row>
    <row r="627" spans="1:19" ht="37.5" customHeight="1">
      <c r="A627" s="18" t="s">
        <v>360</v>
      </c>
      <c r="B627" s="45" t="s">
        <v>641</v>
      </c>
      <c r="C627" s="19" t="s">
        <v>630</v>
      </c>
      <c r="D627" s="20" t="s">
        <v>74</v>
      </c>
      <c r="E627" s="46" t="s">
        <v>208</v>
      </c>
      <c r="F627" s="47" t="s">
        <v>5</v>
      </c>
      <c r="G627" s="48">
        <v>26.8</v>
      </c>
      <c r="H627" s="49">
        <v>6.7</v>
      </c>
      <c r="I627" s="60">
        <v>72</v>
      </c>
      <c r="J627" s="50"/>
      <c r="K627" s="2">
        <f t="shared" si="23"/>
        <v>0</v>
      </c>
      <c r="L627" s="51">
        <f t="shared" si="24"/>
        <v>0</v>
      </c>
      <c r="N627" s="78"/>
      <c r="O627" s="78"/>
      <c r="P627" s="78"/>
      <c r="Q627" s="76"/>
      <c r="S627" s="76"/>
    </row>
    <row r="628" spans="1:19" ht="37.5" customHeight="1">
      <c r="A628" s="18" t="s">
        <v>360</v>
      </c>
      <c r="B628" s="45" t="s">
        <v>642</v>
      </c>
      <c r="C628" s="19" t="s">
        <v>630</v>
      </c>
      <c r="D628" s="20" t="s">
        <v>1356</v>
      </c>
      <c r="E628" s="46" t="s">
        <v>213</v>
      </c>
      <c r="F628" s="47" t="s">
        <v>6</v>
      </c>
      <c r="G628" s="48">
        <v>29.9</v>
      </c>
      <c r="H628" s="49">
        <v>7.5</v>
      </c>
      <c r="I628" s="60">
        <v>55</v>
      </c>
      <c r="J628" s="50"/>
      <c r="K628" s="2">
        <f t="shared" si="23"/>
        <v>0</v>
      </c>
      <c r="L628" s="51">
        <f t="shared" si="24"/>
        <v>0</v>
      </c>
      <c r="N628" s="78"/>
      <c r="O628" s="78"/>
      <c r="P628" s="78"/>
      <c r="Q628" s="76"/>
      <c r="S628" s="76"/>
    </row>
    <row r="629" spans="1:19" ht="37.5" customHeight="1">
      <c r="A629" s="18" t="s">
        <v>360</v>
      </c>
      <c r="B629" s="45" t="s">
        <v>643</v>
      </c>
      <c r="C629" s="19" t="s">
        <v>630</v>
      </c>
      <c r="D629" s="20" t="s">
        <v>105</v>
      </c>
      <c r="E629" s="46" t="s">
        <v>208</v>
      </c>
      <c r="F629" s="47" t="s">
        <v>5</v>
      </c>
      <c r="G629" s="48">
        <v>29.9</v>
      </c>
      <c r="H629" s="49">
        <v>7.5</v>
      </c>
      <c r="I629" s="60">
        <v>301</v>
      </c>
      <c r="J629" s="50"/>
      <c r="K629" s="2">
        <f t="shared" si="23"/>
        <v>0</v>
      </c>
      <c r="L629" s="51">
        <f t="shared" si="24"/>
        <v>0</v>
      </c>
      <c r="N629" s="78"/>
      <c r="O629" s="78"/>
      <c r="P629" s="78"/>
      <c r="Q629" s="76"/>
      <c r="S629" s="76"/>
    </row>
    <row r="630" spans="1:19" ht="37.5" customHeight="1">
      <c r="A630" s="18" t="s">
        <v>360</v>
      </c>
      <c r="B630" s="45" t="s">
        <v>644</v>
      </c>
      <c r="C630" s="19" t="s">
        <v>630</v>
      </c>
      <c r="D630" s="20" t="s">
        <v>56</v>
      </c>
      <c r="E630" s="46" t="s">
        <v>208</v>
      </c>
      <c r="F630" s="47" t="s">
        <v>5</v>
      </c>
      <c r="G630" s="48">
        <v>15.5</v>
      </c>
      <c r="H630" s="49">
        <v>3.9000000000000004</v>
      </c>
      <c r="I630" s="60">
        <v>161</v>
      </c>
      <c r="J630" s="50"/>
      <c r="K630" s="2">
        <f t="shared" si="23"/>
        <v>0</v>
      </c>
      <c r="L630" s="51">
        <f t="shared" si="24"/>
        <v>0</v>
      </c>
      <c r="N630" s="78"/>
      <c r="O630" s="78"/>
      <c r="P630" s="78"/>
      <c r="Q630" s="76"/>
      <c r="S630" s="76"/>
    </row>
    <row r="631" spans="1:19" ht="37.5" customHeight="1">
      <c r="A631" s="18" t="s">
        <v>360</v>
      </c>
      <c r="B631" s="45" t="s">
        <v>1254</v>
      </c>
      <c r="C631" s="19" t="s">
        <v>630</v>
      </c>
      <c r="D631" s="20" t="s">
        <v>1356</v>
      </c>
      <c r="E631" s="46" t="s">
        <v>208</v>
      </c>
      <c r="F631" s="47" t="s">
        <v>5</v>
      </c>
      <c r="G631" s="48">
        <v>24.8</v>
      </c>
      <c r="H631" s="49">
        <v>6.2</v>
      </c>
      <c r="I631" s="79" t="s">
        <v>1391</v>
      </c>
      <c r="J631" s="50"/>
      <c r="K631" s="2">
        <f t="shared" si="23"/>
        <v>0</v>
      </c>
      <c r="L631" s="51">
        <f t="shared" si="24"/>
        <v>0</v>
      </c>
      <c r="N631" s="78"/>
      <c r="O631" s="78"/>
      <c r="P631" s="78"/>
      <c r="Q631" s="76"/>
      <c r="S631" s="76"/>
    </row>
    <row r="632" spans="1:19" ht="37.5" customHeight="1">
      <c r="A632" s="18" t="s">
        <v>360</v>
      </c>
      <c r="B632" s="45" t="s">
        <v>645</v>
      </c>
      <c r="C632" s="19" t="s">
        <v>630</v>
      </c>
      <c r="D632" s="20" t="s">
        <v>58</v>
      </c>
      <c r="E632" s="46" t="s">
        <v>208</v>
      </c>
      <c r="F632" s="47" t="s">
        <v>5</v>
      </c>
      <c r="G632" s="48">
        <v>15.5</v>
      </c>
      <c r="H632" s="49">
        <v>3.9000000000000004</v>
      </c>
      <c r="I632" s="60">
        <v>118</v>
      </c>
      <c r="J632" s="50"/>
      <c r="K632" s="2">
        <f t="shared" si="23"/>
        <v>0</v>
      </c>
      <c r="L632" s="51">
        <f t="shared" si="24"/>
        <v>0</v>
      </c>
      <c r="N632" s="78"/>
      <c r="O632" s="78"/>
      <c r="P632" s="78"/>
      <c r="Q632" s="76"/>
      <c r="S632" s="76"/>
    </row>
    <row r="633" spans="1:19" ht="37.5" customHeight="1">
      <c r="A633" s="18" t="s">
        <v>360</v>
      </c>
      <c r="B633" s="45" t="s">
        <v>646</v>
      </c>
      <c r="C633" s="19" t="s">
        <v>630</v>
      </c>
      <c r="D633" s="20" t="s">
        <v>1356</v>
      </c>
      <c r="E633" s="46" t="s">
        <v>208</v>
      </c>
      <c r="F633" s="47" t="s">
        <v>5</v>
      </c>
      <c r="G633" s="48">
        <v>24.8</v>
      </c>
      <c r="H633" s="49">
        <v>6.2</v>
      </c>
      <c r="I633" s="79" t="s">
        <v>1391</v>
      </c>
      <c r="J633" s="50"/>
      <c r="K633" s="2">
        <f t="shared" si="23"/>
        <v>0</v>
      </c>
      <c r="L633" s="51">
        <f t="shared" si="24"/>
        <v>0</v>
      </c>
      <c r="N633" s="78"/>
      <c r="O633" s="78"/>
      <c r="P633" s="78"/>
      <c r="Q633" s="76"/>
      <c r="S633" s="76"/>
    </row>
    <row r="634" spans="1:19" ht="37.5" customHeight="1">
      <c r="A634" s="18" t="s">
        <v>360</v>
      </c>
      <c r="B634" s="45" t="s">
        <v>647</v>
      </c>
      <c r="C634" s="19" t="s">
        <v>630</v>
      </c>
      <c r="D634" s="20" t="s">
        <v>56</v>
      </c>
      <c r="E634" s="46" t="s">
        <v>208</v>
      </c>
      <c r="F634" s="47" t="s">
        <v>5</v>
      </c>
      <c r="G634" s="48">
        <v>15.5</v>
      </c>
      <c r="H634" s="49">
        <v>3.9000000000000004</v>
      </c>
      <c r="I634" s="79" t="s">
        <v>1391</v>
      </c>
      <c r="J634" s="50"/>
      <c r="K634" s="2">
        <f t="shared" si="23"/>
        <v>0</v>
      </c>
      <c r="L634" s="51">
        <f t="shared" si="24"/>
        <v>0</v>
      </c>
      <c r="N634" s="78"/>
      <c r="O634" s="78"/>
      <c r="P634" s="78"/>
      <c r="Q634" s="76"/>
      <c r="S634" s="76"/>
    </row>
    <row r="635" spans="1:19" ht="37.5" customHeight="1">
      <c r="A635" s="18" t="s">
        <v>360</v>
      </c>
      <c r="B635" s="45" t="s">
        <v>648</v>
      </c>
      <c r="C635" s="19" t="s">
        <v>630</v>
      </c>
      <c r="D635" s="20" t="s">
        <v>56</v>
      </c>
      <c r="E635" s="46" t="s">
        <v>208</v>
      </c>
      <c r="F635" s="47" t="s">
        <v>5</v>
      </c>
      <c r="G635" s="48">
        <v>15.5</v>
      </c>
      <c r="H635" s="49">
        <v>3.9000000000000004</v>
      </c>
      <c r="I635" s="60">
        <v>815</v>
      </c>
      <c r="J635" s="50"/>
      <c r="K635" s="2">
        <f t="shared" si="23"/>
        <v>0</v>
      </c>
      <c r="L635" s="51">
        <f t="shared" si="24"/>
        <v>0</v>
      </c>
      <c r="N635" s="78"/>
      <c r="O635" s="78"/>
      <c r="P635" s="78"/>
      <c r="Q635" s="76"/>
      <c r="S635" s="76"/>
    </row>
    <row r="636" spans="1:19" ht="37.5" customHeight="1">
      <c r="A636" s="18" t="s">
        <v>360</v>
      </c>
      <c r="B636" s="45" t="s">
        <v>649</v>
      </c>
      <c r="C636" s="19" t="s">
        <v>630</v>
      </c>
      <c r="D636" s="20" t="s">
        <v>1356</v>
      </c>
      <c r="E636" s="46" t="s">
        <v>208</v>
      </c>
      <c r="F636" s="47" t="s">
        <v>5</v>
      </c>
      <c r="G636" s="48">
        <v>26.8</v>
      </c>
      <c r="H636" s="49">
        <v>6.7</v>
      </c>
      <c r="I636" s="60">
        <v>215</v>
      </c>
      <c r="J636" s="50"/>
      <c r="K636" s="2">
        <f t="shared" si="23"/>
        <v>0</v>
      </c>
      <c r="L636" s="51">
        <f t="shared" si="24"/>
        <v>0</v>
      </c>
      <c r="N636" s="78"/>
      <c r="O636" s="78"/>
      <c r="P636" s="78"/>
      <c r="Q636" s="76"/>
      <c r="S636" s="76"/>
    </row>
    <row r="637" spans="1:19" ht="37.5" customHeight="1">
      <c r="A637" s="18" t="s">
        <v>360</v>
      </c>
      <c r="B637" s="45" t="s">
        <v>650</v>
      </c>
      <c r="C637" s="19" t="s">
        <v>630</v>
      </c>
      <c r="D637" s="20" t="s">
        <v>1356</v>
      </c>
      <c r="E637" s="46" t="s">
        <v>208</v>
      </c>
      <c r="F637" s="47" t="s">
        <v>5</v>
      </c>
      <c r="G637" s="48">
        <v>24.8</v>
      </c>
      <c r="H637" s="49">
        <v>6.2</v>
      </c>
      <c r="I637" s="60">
        <v>560</v>
      </c>
      <c r="J637" s="50"/>
      <c r="K637" s="2">
        <f t="shared" si="23"/>
        <v>0</v>
      </c>
      <c r="L637" s="51">
        <f t="shared" si="24"/>
        <v>0</v>
      </c>
      <c r="N637" s="78"/>
      <c r="O637" s="78"/>
      <c r="P637" s="78"/>
      <c r="Q637" s="76"/>
      <c r="S637" s="76"/>
    </row>
    <row r="638" spans="1:19" ht="37.5" customHeight="1">
      <c r="A638" s="18" t="s">
        <v>360</v>
      </c>
      <c r="B638" s="45" t="s">
        <v>651</v>
      </c>
      <c r="C638" s="19" t="s">
        <v>652</v>
      </c>
      <c r="D638" s="20" t="s">
        <v>56</v>
      </c>
      <c r="E638" s="46" t="s">
        <v>213</v>
      </c>
      <c r="F638" s="47" t="s">
        <v>7</v>
      </c>
      <c r="G638" s="48">
        <v>29.9</v>
      </c>
      <c r="H638" s="49">
        <v>7.5</v>
      </c>
      <c r="I638" s="58" t="s">
        <v>51</v>
      </c>
      <c r="J638" s="50"/>
      <c r="K638" s="2">
        <f t="shared" si="23"/>
        <v>0</v>
      </c>
      <c r="L638" s="51">
        <f t="shared" si="24"/>
        <v>0</v>
      </c>
      <c r="N638" s="78"/>
      <c r="O638" s="78"/>
      <c r="P638" s="78"/>
      <c r="Q638" s="76"/>
      <c r="S638" s="76"/>
    </row>
    <row r="639" spans="1:19" ht="37.5" customHeight="1">
      <c r="A639" s="18" t="s">
        <v>360</v>
      </c>
      <c r="B639" s="45" t="s">
        <v>653</v>
      </c>
      <c r="C639" s="19" t="s">
        <v>652</v>
      </c>
      <c r="D639" s="20" t="s">
        <v>74</v>
      </c>
      <c r="E639" s="46" t="s">
        <v>213</v>
      </c>
      <c r="F639" s="47" t="s">
        <v>5</v>
      </c>
      <c r="G639" s="48">
        <v>24.5</v>
      </c>
      <c r="H639" s="49">
        <v>6.15</v>
      </c>
      <c r="I639" s="60">
        <v>38</v>
      </c>
      <c r="J639" s="50"/>
      <c r="K639" s="2">
        <f t="shared" si="23"/>
        <v>0</v>
      </c>
      <c r="L639" s="51">
        <f t="shared" si="24"/>
        <v>0</v>
      </c>
      <c r="N639" s="78"/>
      <c r="O639" s="78"/>
      <c r="P639" s="78"/>
      <c r="Q639" s="76"/>
      <c r="S639" s="76"/>
    </row>
    <row r="640" spans="1:19" ht="37.5" customHeight="1">
      <c r="A640" s="18" t="s">
        <v>360</v>
      </c>
      <c r="B640" s="45" t="s">
        <v>653</v>
      </c>
      <c r="C640" s="19" t="s">
        <v>652</v>
      </c>
      <c r="D640" s="20" t="s">
        <v>74</v>
      </c>
      <c r="E640" s="46" t="s">
        <v>238</v>
      </c>
      <c r="F640" s="47" t="s">
        <v>7</v>
      </c>
      <c r="G640" s="48">
        <v>32.5</v>
      </c>
      <c r="H640" s="49">
        <v>8.15</v>
      </c>
      <c r="I640" s="60">
        <v>23</v>
      </c>
      <c r="J640" s="50"/>
      <c r="K640" s="2">
        <f t="shared" si="23"/>
        <v>0</v>
      </c>
      <c r="L640" s="51">
        <f t="shared" si="24"/>
        <v>0</v>
      </c>
      <c r="N640" s="78"/>
      <c r="O640" s="78"/>
      <c r="P640" s="78"/>
      <c r="Q640" s="76"/>
      <c r="S640" s="76"/>
    </row>
    <row r="641" spans="1:19" ht="37.5" customHeight="1">
      <c r="A641" s="18" t="s">
        <v>360</v>
      </c>
      <c r="B641" s="45" t="s">
        <v>654</v>
      </c>
      <c r="C641" s="19" t="s">
        <v>652</v>
      </c>
      <c r="D641" s="20" t="s">
        <v>1356</v>
      </c>
      <c r="E641" s="46" t="s">
        <v>213</v>
      </c>
      <c r="F641" s="47" t="s">
        <v>4</v>
      </c>
      <c r="G641" s="48">
        <v>19.600000000000001</v>
      </c>
      <c r="H641" s="49">
        <v>4.9000000000000004</v>
      </c>
      <c r="I641" s="60">
        <v>587</v>
      </c>
      <c r="J641" s="50"/>
      <c r="K641" s="2">
        <f t="shared" si="23"/>
        <v>0</v>
      </c>
      <c r="L641" s="51">
        <f t="shared" si="24"/>
        <v>0</v>
      </c>
      <c r="N641" s="78"/>
      <c r="O641" s="78"/>
      <c r="P641" s="78"/>
      <c r="Q641" s="76"/>
      <c r="S641" s="76"/>
    </row>
    <row r="642" spans="1:19" ht="37.5" customHeight="1">
      <c r="A642" s="18" t="s">
        <v>360</v>
      </c>
      <c r="B642" s="45" t="s">
        <v>654</v>
      </c>
      <c r="C642" s="19" t="s">
        <v>652</v>
      </c>
      <c r="D642" s="20" t="s">
        <v>58</v>
      </c>
      <c r="E642" s="46" t="s">
        <v>238</v>
      </c>
      <c r="F642" s="47" t="s">
        <v>7</v>
      </c>
      <c r="G642" s="48">
        <v>29.9</v>
      </c>
      <c r="H642" s="49">
        <v>7.5</v>
      </c>
      <c r="I642" s="60">
        <v>566</v>
      </c>
      <c r="J642" s="50"/>
      <c r="K642" s="2">
        <f t="shared" si="23"/>
        <v>0</v>
      </c>
      <c r="L642" s="51">
        <f t="shared" si="24"/>
        <v>0</v>
      </c>
      <c r="N642" s="78"/>
      <c r="O642" s="78"/>
      <c r="P642" s="78"/>
      <c r="Q642" s="76"/>
      <c r="S642" s="76"/>
    </row>
    <row r="643" spans="1:19" ht="37.5" customHeight="1">
      <c r="A643" s="18" t="s">
        <v>360</v>
      </c>
      <c r="B643" s="45" t="s">
        <v>654</v>
      </c>
      <c r="C643" s="19" t="s">
        <v>652</v>
      </c>
      <c r="D643" s="20" t="s">
        <v>1356</v>
      </c>
      <c r="E643" s="46" t="s">
        <v>248</v>
      </c>
      <c r="F643" s="47" t="s">
        <v>14</v>
      </c>
      <c r="G643" s="48">
        <v>39.6</v>
      </c>
      <c r="H643" s="49">
        <v>9.9</v>
      </c>
      <c r="I643" s="60">
        <v>102</v>
      </c>
      <c r="J643" s="50"/>
      <c r="K643" s="2">
        <f t="shared" si="23"/>
        <v>0</v>
      </c>
      <c r="L643" s="51">
        <f t="shared" si="24"/>
        <v>0</v>
      </c>
      <c r="N643" s="78"/>
      <c r="O643" s="78"/>
      <c r="P643" s="78"/>
      <c r="Q643" s="76"/>
      <c r="S643" s="76"/>
    </row>
    <row r="644" spans="1:19" ht="37.5" customHeight="1">
      <c r="A644" s="18" t="s">
        <v>360</v>
      </c>
      <c r="B644" s="45" t="s">
        <v>655</v>
      </c>
      <c r="C644" s="19" t="s">
        <v>652</v>
      </c>
      <c r="D644" s="20" t="s">
        <v>1356</v>
      </c>
      <c r="E644" s="46" t="s">
        <v>213</v>
      </c>
      <c r="F644" s="47" t="s">
        <v>5</v>
      </c>
      <c r="G644" s="48">
        <v>19.600000000000001</v>
      </c>
      <c r="H644" s="49">
        <v>4.9000000000000004</v>
      </c>
      <c r="I644" s="60">
        <v>182</v>
      </c>
      <c r="J644" s="50"/>
      <c r="K644" s="2">
        <f t="shared" si="23"/>
        <v>0</v>
      </c>
      <c r="L644" s="51">
        <f t="shared" si="24"/>
        <v>0</v>
      </c>
      <c r="N644" s="78"/>
      <c r="O644" s="78"/>
      <c r="P644" s="78"/>
      <c r="Q644" s="76"/>
      <c r="S644" s="76"/>
    </row>
    <row r="645" spans="1:19" ht="37.5" customHeight="1">
      <c r="A645" s="18" t="s">
        <v>360</v>
      </c>
      <c r="B645" s="45" t="s">
        <v>655</v>
      </c>
      <c r="C645" s="19" t="s">
        <v>652</v>
      </c>
      <c r="D645" s="20" t="s">
        <v>1356</v>
      </c>
      <c r="E645" s="46" t="s">
        <v>238</v>
      </c>
      <c r="F645" s="47" t="s">
        <v>7</v>
      </c>
      <c r="G645" s="48">
        <v>29.9</v>
      </c>
      <c r="H645" s="49">
        <v>7.5</v>
      </c>
      <c r="I645" s="60">
        <v>151</v>
      </c>
      <c r="J645" s="50"/>
      <c r="K645" s="2">
        <f t="shared" si="23"/>
        <v>0</v>
      </c>
      <c r="L645" s="51">
        <f t="shared" si="24"/>
        <v>0</v>
      </c>
      <c r="N645" s="78"/>
      <c r="O645" s="78"/>
      <c r="P645" s="78"/>
      <c r="Q645" s="76"/>
      <c r="S645" s="76"/>
    </row>
    <row r="646" spans="1:19" ht="37.5" customHeight="1">
      <c r="A646" s="18" t="s">
        <v>360</v>
      </c>
      <c r="B646" s="45" t="s">
        <v>656</v>
      </c>
      <c r="C646" s="19" t="s">
        <v>652</v>
      </c>
      <c r="D646" s="20" t="s">
        <v>1356</v>
      </c>
      <c r="E646" s="46" t="s">
        <v>208</v>
      </c>
      <c r="F646" s="47" t="s">
        <v>4</v>
      </c>
      <c r="G646" s="48">
        <v>19.600000000000001</v>
      </c>
      <c r="H646" s="49">
        <v>4.9000000000000004</v>
      </c>
      <c r="I646" s="60">
        <v>363</v>
      </c>
      <c r="J646" s="50"/>
      <c r="K646" s="2">
        <f t="shared" si="23"/>
        <v>0</v>
      </c>
      <c r="L646" s="51">
        <f t="shared" si="24"/>
        <v>0</v>
      </c>
      <c r="N646" s="78"/>
      <c r="O646" s="78"/>
      <c r="P646" s="78"/>
      <c r="Q646" s="76"/>
      <c r="S646" s="76"/>
    </row>
    <row r="647" spans="1:19" ht="37.5" customHeight="1">
      <c r="A647" s="18" t="s">
        <v>360</v>
      </c>
      <c r="B647" s="45" t="s">
        <v>656</v>
      </c>
      <c r="C647" s="19" t="s">
        <v>652</v>
      </c>
      <c r="D647" s="20" t="s">
        <v>105</v>
      </c>
      <c r="E647" s="46" t="s">
        <v>213</v>
      </c>
      <c r="F647" s="47" t="s">
        <v>7</v>
      </c>
      <c r="G647" s="48">
        <v>29.9</v>
      </c>
      <c r="H647" s="49">
        <v>7.5</v>
      </c>
      <c r="I647" s="60">
        <v>64</v>
      </c>
      <c r="J647" s="50"/>
      <c r="K647" s="2">
        <f t="shared" si="23"/>
        <v>0</v>
      </c>
      <c r="L647" s="51">
        <f t="shared" si="24"/>
        <v>0</v>
      </c>
      <c r="N647" s="78"/>
      <c r="O647" s="78"/>
      <c r="P647" s="78"/>
      <c r="Q647" s="76"/>
      <c r="S647" s="76"/>
    </row>
    <row r="648" spans="1:19" ht="37.5" customHeight="1">
      <c r="A648" s="18" t="s">
        <v>360</v>
      </c>
      <c r="B648" s="45" t="s">
        <v>657</v>
      </c>
      <c r="C648" s="19" t="s">
        <v>652</v>
      </c>
      <c r="D648" s="20" t="s">
        <v>1356</v>
      </c>
      <c r="E648" s="46" t="s">
        <v>213</v>
      </c>
      <c r="F648" s="47" t="s">
        <v>4</v>
      </c>
      <c r="G648" s="48">
        <v>19.600000000000001</v>
      </c>
      <c r="H648" s="49">
        <v>4.9000000000000004</v>
      </c>
      <c r="I648" s="60">
        <v>102</v>
      </c>
      <c r="J648" s="50"/>
      <c r="K648" s="2">
        <f t="shared" si="23"/>
        <v>0</v>
      </c>
      <c r="L648" s="51">
        <f t="shared" si="24"/>
        <v>0</v>
      </c>
      <c r="N648" s="78"/>
      <c r="O648" s="78"/>
      <c r="P648" s="78"/>
      <c r="Q648" s="76"/>
      <c r="S648" s="76"/>
    </row>
    <row r="649" spans="1:19" ht="37.5" customHeight="1">
      <c r="A649" s="18" t="s">
        <v>360</v>
      </c>
      <c r="B649" s="45" t="s">
        <v>657</v>
      </c>
      <c r="C649" s="19" t="s">
        <v>652</v>
      </c>
      <c r="D649" s="20" t="s">
        <v>105</v>
      </c>
      <c r="E649" s="46" t="s">
        <v>238</v>
      </c>
      <c r="F649" s="47" t="s">
        <v>7</v>
      </c>
      <c r="G649" s="48">
        <v>29.9</v>
      </c>
      <c r="H649" s="49">
        <v>7.5</v>
      </c>
      <c r="I649" s="60">
        <v>502</v>
      </c>
      <c r="J649" s="50"/>
      <c r="K649" s="2">
        <f t="shared" si="23"/>
        <v>0</v>
      </c>
      <c r="L649" s="51">
        <f t="shared" si="24"/>
        <v>0</v>
      </c>
      <c r="N649" s="78"/>
      <c r="O649" s="78"/>
      <c r="P649" s="78"/>
      <c r="Q649" s="76"/>
      <c r="S649" s="76"/>
    </row>
    <row r="650" spans="1:19" ht="37.5" customHeight="1">
      <c r="A650" s="18" t="s">
        <v>360</v>
      </c>
      <c r="B650" s="45" t="s">
        <v>657</v>
      </c>
      <c r="C650" s="19" t="s">
        <v>652</v>
      </c>
      <c r="D650" s="20" t="s">
        <v>1356</v>
      </c>
      <c r="E650" s="46" t="s">
        <v>236</v>
      </c>
      <c r="F650" s="47" t="s">
        <v>14</v>
      </c>
      <c r="G650" s="48">
        <v>39.9</v>
      </c>
      <c r="H650" s="49">
        <v>10</v>
      </c>
      <c r="I650" s="60">
        <v>1</v>
      </c>
      <c r="J650" s="50"/>
      <c r="K650" s="2">
        <f t="shared" si="23"/>
        <v>0</v>
      </c>
      <c r="L650" s="51">
        <f t="shared" si="24"/>
        <v>0</v>
      </c>
      <c r="N650" s="78"/>
      <c r="O650" s="78"/>
      <c r="P650" s="78"/>
      <c r="Q650" s="76"/>
      <c r="S650" s="76"/>
    </row>
    <row r="651" spans="1:19" ht="37.5" customHeight="1">
      <c r="A651" s="18" t="s">
        <v>360</v>
      </c>
      <c r="B651" s="45" t="s">
        <v>657</v>
      </c>
      <c r="C651" s="19" t="s">
        <v>652</v>
      </c>
      <c r="D651" s="20" t="s">
        <v>1356</v>
      </c>
      <c r="E651" s="46" t="s">
        <v>248</v>
      </c>
      <c r="F651" s="47" t="s">
        <v>16</v>
      </c>
      <c r="G651" s="48">
        <v>49</v>
      </c>
      <c r="H651" s="49">
        <v>12.25</v>
      </c>
      <c r="I651" s="60">
        <v>50</v>
      </c>
      <c r="J651" s="50"/>
      <c r="K651" s="2">
        <f t="shared" si="23"/>
        <v>0</v>
      </c>
      <c r="L651" s="51">
        <f t="shared" si="24"/>
        <v>0</v>
      </c>
      <c r="N651" s="78"/>
      <c r="O651" s="78"/>
      <c r="P651" s="78"/>
      <c r="Q651" s="76"/>
      <c r="S651" s="76"/>
    </row>
    <row r="652" spans="1:19" ht="37.5" customHeight="1">
      <c r="A652" s="18" t="s">
        <v>360</v>
      </c>
      <c r="B652" s="45" t="s">
        <v>658</v>
      </c>
      <c r="C652" s="19" t="s">
        <v>652</v>
      </c>
      <c r="D652" s="20" t="s">
        <v>56</v>
      </c>
      <c r="E652" s="46" t="s">
        <v>213</v>
      </c>
      <c r="F652" s="47" t="s">
        <v>5</v>
      </c>
      <c r="G652" s="48">
        <v>16.5</v>
      </c>
      <c r="H652" s="49">
        <v>4.1500000000000004</v>
      </c>
      <c r="I652" s="60">
        <v>1945</v>
      </c>
      <c r="J652" s="50"/>
      <c r="K652" s="2">
        <f t="shared" si="23"/>
        <v>0</v>
      </c>
      <c r="L652" s="51">
        <f t="shared" si="24"/>
        <v>0</v>
      </c>
      <c r="N652" s="78"/>
      <c r="O652" s="78"/>
      <c r="P652" s="78"/>
      <c r="Q652" s="76"/>
      <c r="S652" s="76"/>
    </row>
    <row r="653" spans="1:19" ht="37.5" customHeight="1">
      <c r="A653" s="18" t="s">
        <v>360</v>
      </c>
      <c r="B653" s="45" t="s">
        <v>658</v>
      </c>
      <c r="C653" s="19" t="s">
        <v>652</v>
      </c>
      <c r="D653" s="20" t="s">
        <v>56</v>
      </c>
      <c r="E653" s="46" t="s">
        <v>236</v>
      </c>
      <c r="F653" s="47" t="s">
        <v>218</v>
      </c>
      <c r="G653" s="48">
        <v>29.7</v>
      </c>
      <c r="H653" s="49">
        <v>7.45</v>
      </c>
      <c r="I653" s="60">
        <v>486</v>
      </c>
      <c r="J653" s="50"/>
      <c r="K653" s="2">
        <f t="shared" si="23"/>
        <v>0</v>
      </c>
      <c r="L653" s="51">
        <f t="shared" si="24"/>
        <v>0</v>
      </c>
      <c r="N653" s="78"/>
      <c r="O653" s="78"/>
      <c r="P653" s="78"/>
      <c r="Q653" s="76"/>
      <c r="S653" s="76"/>
    </row>
    <row r="654" spans="1:19" ht="37.5" customHeight="1">
      <c r="A654" s="18" t="s">
        <v>360</v>
      </c>
      <c r="B654" s="45" t="s">
        <v>658</v>
      </c>
      <c r="C654" s="19" t="s">
        <v>652</v>
      </c>
      <c r="D654" s="20" t="s">
        <v>58</v>
      </c>
      <c r="E654" s="46" t="s">
        <v>249</v>
      </c>
      <c r="F654" s="47" t="s">
        <v>16</v>
      </c>
      <c r="G654" s="48">
        <v>49</v>
      </c>
      <c r="H654" s="49">
        <v>12.25</v>
      </c>
      <c r="I654" s="60">
        <v>145</v>
      </c>
      <c r="J654" s="50"/>
      <c r="K654" s="2">
        <f t="shared" si="23"/>
        <v>0</v>
      </c>
      <c r="L654" s="51">
        <f t="shared" si="24"/>
        <v>0</v>
      </c>
      <c r="N654" s="78"/>
      <c r="O654" s="78"/>
      <c r="P654" s="78"/>
      <c r="Q654" s="76"/>
      <c r="S654" s="76"/>
    </row>
    <row r="655" spans="1:19" ht="37.5" customHeight="1">
      <c r="A655" s="18" t="s">
        <v>360</v>
      </c>
      <c r="B655" s="45" t="s">
        <v>659</v>
      </c>
      <c r="C655" s="19" t="s">
        <v>652</v>
      </c>
      <c r="D655" s="20" t="s">
        <v>1356</v>
      </c>
      <c r="E655" s="46" t="s">
        <v>208</v>
      </c>
      <c r="F655" s="47" t="s">
        <v>4</v>
      </c>
      <c r="G655" s="48">
        <v>19.600000000000001</v>
      </c>
      <c r="H655" s="49">
        <v>4.9000000000000004</v>
      </c>
      <c r="I655" s="60">
        <v>951</v>
      </c>
      <c r="J655" s="50"/>
      <c r="K655" s="2">
        <f t="shared" si="23"/>
        <v>0</v>
      </c>
      <c r="L655" s="51">
        <f t="shared" si="24"/>
        <v>0</v>
      </c>
      <c r="N655" s="78"/>
      <c r="O655" s="78"/>
      <c r="P655" s="78"/>
      <c r="Q655" s="76"/>
      <c r="S655" s="76"/>
    </row>
    <row r="656" spans="1:19" ht="37.5" customHeight="1">
      <c r="A656" s="18" t="s">
        <v>360</v>
      </c>
      <c r="B656" s="45" t="s">
        <v>659</v>
      </c>
      <c r="C656" s="19" t="s">
        <v>652</v>
      </c>
      <c r="D656" s="20" t="s">
        <v>105</v>
      </c>
      <c r="E656" s="46" t="s">
        <v>213</v>
      </c>
      <c r="F656" s="47" t="s">
        <v>7</v>
      </c>
      <c r="G656" s="48">
        <v>29.9</v>
      </c>
      <c r="H656" s="49">
        <v>7.5</v>
      </c>
      <c r="I656" s="60">
        <v>145</v>
      </c>
      <c r="J656" s="50"/>
      <c r="K656" s="2">
        <f t="shared" si="23"/>
        <v>0</v>
      </c>
      <c r="L656" s="51">
        <f t="shared" si="24"/>
        <v>0</v>
      </c>
      <c r="N656" s="78"/>
      <c r="O656" s="78"/>
      <c r="P656" s="78"/>
      <c r="Q656" s="76"/>
      <c r="S656" s="76"/>
    </row>
    <row r="657" spans="1:19" ht="37.5" customHeight="1">
      <c r="A657" s="18" t="s">
        <v>360</v>
      </c>
      <c r="B657" s="45" t="s">
        <v>660</v>
      </c>
      <c r="C657" s="19" t="s">
        <v>652</v>
      </c>
      <c r="D657" s="20" t="s">
        <v>628</v>
      </c>
      <c r="E657" s="46" t="s">
        <v>213</v>
      </c>
      <c r="F657" s="47" t="s">
        <v>7</v>
      </c>
      <c r="G657" s="48">
        <v>39.9</v>
      </c>
      <c r="H657" s="49">
        <v>10</v>
      </c>
      <c r="I657" s="79" t="s">
        <v>1391</v>
      </c>
      <c r="J657" s="50"/>
      <c r="K657" s="2">
        <f t="shared" si="23"/>
        <v>0</v>
      </c>
      <c r="L657" s="51">
        <f t="shared" si="24"/>
        <v>0</v>
      </c>
      <c r="N657" s="78"/>
      <c r="O657" s="78"/>
      <c r="P657" s="78"/>
      <c r="Q657" s="76"/>
      <c r="S657" s="76"/>
    </row>
    <row r="658" spans="1:19" ht="37.5" customHeight="1">
      <c r="A658" s="18" t="s">
        <v>360</v>
      </c>
      <c r="B658" s="45" t="s">
        <v>661</v>
      </c>
      <c r="C658" s="19" t="s">
        <v>652</v>
      </c>
      <c r="D658" s="20" t="s">
        <v>1356</v>
      </c>
      <c r="E658" s="46" t="s">
        <v>208</v>
      </c>
      <c r="F658" s="47" t="s">
        <v>5</v>
      </c>
      <c r="G658" s="48">
        <v>19.600000000000001</v>
      </c>
      <c r="H658" s="49">
        <v>4.9000000000000004</v>
      </c>
      <c r="I658" s="60">
        <v>298</v>
      </c>
      <c r="J658" s="50"/>
      <c r="K658" s="2">
        <f t="shared" si="23"/>
        <v>0</v>
      </c>
      <c r="L658" s="51">
        <f t="shared" si="24"/>
        <v>0</v>
      </c>
      <c r="N658" s="78"/>
      <c r="O658" s="78"/>
      <c r="P658" s="78"/>
      <c r="Q658" s="76"/>
      <c r="S658" s="76"/>
    </row>
    <row r="659" spans="1:19" ht="37.5" customHeight="1">
      <c r="A659" s="18" t="s">
        <v>360</v>
      </c>
      <c r="B659" s="45" t="s">
        <v>1344</v>
      </c>
      <c r="C659" s="19" t="s">
        <v>652</v>
      </c>
      <c r="D659" s="20" t="s">
        <v>665</v>
      </c>
      <c r="E659" s="46" t="s">
        <v>208</v>
      </c>
      <c r="F659" s="47" t="s">
        <v>4</v>
      </c>
      <c r="G659" s="48">
        <v>21.5</v>
      </c>
      <c r="H659" s="49">
        <v>5.4</v>
      </c>
      <c r="I659" s="60">
        <v>524</v>
      </c>
      <c r="J659" s="50"/>
      <c r="K659" s="2">
        <f t="shared" si="23"/>
        <v>0</v>
      </c>
      <c r="L659" s="51">
        <f t="shared" si="24"/>
        <v>0</v>
      </c>
      <c r="N659" s="78"/>
      <c r="O659" s="78"/>
      <c r="P659" s="78"/>
      <c r="Q659" s="76"/>
      <c r="S659" s="76"/>
    </row>
    <row r="660" spans="1:19" ht="37.5" customHeight="1">
      <c r="A660" s="18" t="s">
        <v>360</v>
      </c>
      <c r="B660" s="45" t="s">
        <v>1344</v>
      </c>
      <c r="C660" s="19" t="s">
        <v>652</v>
      </c>
      <c r="D660" s="20" t="s">
        <v>665</v>
      </c>
      <c r="E660" s="46" t="s">
        <v>213</v>
      </c>
      <c r="F660" s="47" t="s">
        <v>7</v>
      </c>
      <c r="G660" s="48">
        <v>36.6</v>
      </c>
      <c r="H660" s="49">
        <v>9.15</v>
      </c>
      <c r="I660" s="60">
        <v>244</v>
      </c>
      <c r="J660" s="50"/>
      <c r="K660" s="2">
        <f t="shared" si="23"/>
        <v>0</v>
      </c>
      <c r="L660" s="51">
        <f t="shared" si="24"/>
        <v>0</v>
      </c>
      <c r="N660" s="78"/>
      <c r="O660" s="78"/>
      <c r="P660" s="78"/>
      <c r="Q660" s="76"/>
      <c r="S660" s="76"/>
    </row>
    <row r="661" spans="1:19" ht="37.5" customHeight="1">
      <c r="A661" s="18" t="s">
        <v>360</v>
      </c>
      <c r="B661" s="45" t="s">
        <v>1344</v>
      </c>
      <c r="C661" s="19" t="s">
        <v>652</v>
      </c>
      <c r="D661" s="20" t="s">
        <v>662</v>
      </c>
      <c r="E661" s="46" t="s">
        <v>238</v>
      </c>
      <c r="F661" s="47" t="s">
        <v>16</v>
      </c>
      <c r="G661" s="48">
        <v>55</v>
      </c>
      <c r="H661" s="49">
        <v>13.75</v>
      </c>
      <c r="I661" s="79" t="s">
        <v>1391</v>
      </c>
      <c r="J661" s="50"/>
      <c r="K661" s="2">
        <f t="shared" si="23"/>
        <v>0</v>
      </c>
      <c r="L661" s="51">
        <f t="shared" si="24"/>
        <v>0</v>
      </c>
      <c r="N661" s="78"/>
      <c r="O661" s="78"/>
      <c r="P661" s="78"/>
      <c r="Q661" s="76"/>
      <c r="S661" s="76"/>
    </row>
    <row r="662" spans="1:19" ht="37.5" customHeight="1">
      <c r="A662" s="18" t="s">
        <v>360</v>
      </c>
      <c r="B662" s="45" t="s">
        <v>663</v>
      </c>
      <c r="C662" s="19" t="s">
        <v>652</v>
      </c>
      <c r="D662" s="20" t="s">
        <v>665</v>
      </c>
      <c r="E662" s="46" t="s">
        <v>213</v>
      </c>
      <c r="F662" s="47" t="s">
        <v>4</v>
      </c>
      <c r="G662" s="48">
        <v>21.5</v>
      </c>
      <c r="H662" s="49">
        <v>5.4</v>
      </c>
      <c r="I662" s="60">
        <v>383</v>
      </c>
      <c r="J662" s="50"/>
      <c r="K662" s="2">
        <f t="shared" si="23"/>
        <v>0</v>
      </c>
      <c r="L662" s="51">
        <f t="shared" si="24"/>
        <v>0</v>
      </c>
      <c r="N662" s="78"/>
      <c r="O662" s="78"/>
      <c r="P662" s="78"/>
      <c r="Q662" s="76"/>
      <c r="S662" s="76"/>
    </row>
    <row r="663" spans="1:19" ht="37.5" customHeight="1">
      <c r="A663" s="18" t="s">
        <v>360</v>
      </c>
      <c r="B663" s="45" t="s">
        <v>663</v>
      </c>
      <c r="C663" s="19" t="s">
        <v>652</v>
      </c>
      <c r="D663" s="20" t="s">
        <v>665</v>
      </c>
      <c r="E663" s="46" t="s">
        <v>238</v>
      </c>
      <c r="F663" s="47" t="s">
        <v>7</v>
      </c>
      <c r="G663" s="48">
        <v>36.6</v>
      </c>
      <c r="H663" s="49">
        <v>9.15</v>
      </c>
      <c r="I663" s="60">
        <v>646</v>
      </c>
      <c r="J663" s="50"/>
      <c r="K663" s="2">
        <f t="shared" si="23"/>
        <v>0</v>
      </c>
      <c r="L663" s="51">
        <f t="shared" si="24"/>
        <v>0</v>
      </c>
      <c r="N663" s="78"/>
      <c r="O663" s="78"/>
      <c r="P663" s="78"/>
      <c r="Q663" s="76"/>
      <c r="S663" s="76"/>
    </row>
    <row r="664" spans="1:19" ht="37.5" customHeight="1">
      <c r="A664" s="18" t="s">
        <v>360</v>
      </c>
      <c r="B664" s="45" t="s">
        <v>663</v>
      </c>
      <c r="C664" s="19" t="s">
        <v>652</v>
      </c>
      <c r="D664" s="20" t="s">
        <v>662</v>
      </c>
      <c r="E664" s="46" t="s">
        <v>248</v>
      </c>
      <c r="F664" s="47" t="s">
        <v>16</v>
      </c>
      <c r="G664" s="48">
        <v>55</v>
      </c>
      <c r="H664" s="49">
        <v>13.75</v>
      </c>
      <c r="I664" s="60">
        <v>80</v>
      </c>
      <c r="J664" s="50"/>
      <c r="K664" s="2">
        <f t="shared" si="23"/>
        <v>0</v>
      </c>
      <c r="L664" s="51">
        <f t="shared" si="24"/>
        <v>0</v>
      </c>
      <c r="N664" s="78"/>
      <c r="O664" s="78"/>
      <c r="P664" s="78"/>
      <c r="Q664" s="76"/>
      <c r="S664" s="76"/>
    </row>
    <row r="665" spans="1:19" ht="37.5" customHeight="1">
      <c r="A665" s="18" t="s">
        <v>360</v>
      </c>
      <c r="B665" s="45" t="s">
        <v>664</v>
      </c>
      <c r="C665" s="19" t="s">
        <v>652</v>
      </c>
      <c r="D665" s="20" t="s">
        <v>665</v>
      </c>
      <c r="E665" s="46" t="s">
        <v>213</v>
      </c>
      <c r="F665" s="47" t="s">
        <v>4</v>
      </c>
      <c r="G665" s="48">
        <v>21.5</v>
      </c>
      <c r="H665" s="49">
        <v>5.4</v>
      </c>
      <c r="I665" s="60">
        <v>547</v>
      </c>
      <c r="J665" s="50"/>
      <c r="K665" s="2">
        <f t="shared" si="23"/>
        <v>0</v>
      </c>
      <c r="L665" s="51">
        <f t="shared" si="24"/>
        <v>0</v>
      </c>
      <c r="N665" s="78"/>
      <c r="O665" s="78"/>
      <c r="P665" s="78"/>
      <c r="Q665" s="76"/>
      <c r="S665" s="76"/>
    </row>
    <row r="666" spans="1:19" ht="37.5" customHeight="1">
      <c r="A666" s="18" t="s">
        <v>360</v>
      </c>
      <c r="B666" s="45" t="s">
        <v>664</v>
      </c>
      <c r="C666" s="19" t="s">
        <v>652</v>
      </c>
      <c r="D666" s="20" t="s">
        <v>665</v>
      </c>
      <c r="E666" s="46" t="s">
        <v>238</v>
      </c>
      <c r="F666" s="47" t="s">
        <v>7</v>
      </c>
      <c r="G666" s="48">
        <v>36.6</v>
      </c>
      <c r="H666" s="49">
        <v>9.15</v>
      </c>
      <c r="I666" s="60">
        <v>218</v>
      </c>
      <c r="J666" s="50"/>
      <c r="K666" s="2">
        <f t="shared" si="23"/>
        <v>0</v>
      </c>
      <c r="L666" s="51">
        <f t="shared" si="24"/>
        <v>0</v>
      </c>
      <c r="N666" s="78"/>
      <c r="O666" s="78"/>
      <c r="P666" s="78"/>
      <c r="Q666" s="76"/>
      <c r="S666" s="76"/>
    </row>
    <row r="667" spans="1:19" ht="37.5" customHeight="1">
      <c r="A667" s="18" t="s">
        <v>360</v>
      </c>
      <c r="B667" s="45" t="s">
        <v>664</v>
      </c>
      <c r="C667" s="19" t="s">
        <v>652</v>
      </c>
      <c r="D667" s="20" t="s">
        <v>665</v>
      </c>
      <c r="E667" s="46" t="s">
        <v>248</v>
      </c>
      <c r="F667" s="47" t="s">
        <v>16</v>
      </c>
      <c r="G667" s="48">
        <v>55</v>
      </c>
      <c r="H667" s="49">
        <v>13.75</v>
      </c>
      <c r="I667" s="60">
        <v>108</v>
      </c>
      <c r="J667" s="50"/>
      <c r="K667" s="2">
        <f t="shared" si="23"/>
        <v>0</v>
      </c>
      <c r="L667" s="51">
        <f t="shared" si="24"/>
        <v>0</v>
      </c>
      <c r="N667" s="78"/>
      <c r="O667" s="78"/>
      <c r="P667" s="78"/>
      <c r="Q667" s="76"/>
      <c r="S667" s="76"/>
    </row>
    <row r="668" spans="1:19" ht="37.5" customHeight="1">
      <c r="A668" s="18" t="s">
        <v>360</v>
      </c>
      <c r="B668" s="45" t="s">
        <v>666</v>
      </c>
      <c r="C668" s="19" t="s">
        <v>652</v>
      </c>
      <c r="D668" s="20" t="s">
        <v>665</v>
      </c>
      <c r="E668" s="46" t="s">
        <v>213</v>
      </c>
      <c r="F668" s="47" t="s">
        <v>4</v>
      </c>
      <c r="G668" s="48">
        <v>21.5</v>
      </c>
      <c r="H668" s="49">
        <v>5.4</v>
      </c>
      <c r="I668" s="60">
        <v>382</v>
      </c>
      <c r="J668" s="50"/>
      <c r="K668" s="2">
        <f t="shared" si="23"/>
        <v>0</v>
      </c>
      <c r="L668" s="51">
        <f t="shared" si="24"/>
        <v>0</v>
      </c>
      <c r="N668" s="78"/>
      <c r="O668" s="78"/>
      <c r="P668" s="78"/>
      <c r="Q668" s="76"/>
      <c r="S668" s="76"/>
    </row>
    <row r="669" spans="1:19" ht="37.5" customHeight="1">
      <c r="A669" s="18" t="s">
        <v>360</v>
      </c>
      <c r="B669" s="45" t="s">
        <v>666</v>
      </c>
      <c r="C669" s="19" t="s">
        <v>652</v>
      </c>
      <c r="D669" s="20" t="s">
        <v>665</v>
      </c>
      <c r="E669" s="46" t="s">
        <v>238</v>
      </c>
      <c r="F669" s="47" t="s">
        <v>7</v>
      </c>
      <c r="G669" s="48">
        <v>36.6</v>
      </c>
      <c r="H669" s="49">
        <v>9.15</v>
      </c>
      <c r="I669" s="60">
        <v>201</v>
      </c>
      <c r="J669" s="50"/>
      <c r="K669" s="2">
        <f t="shared" si="23"/>
        <v>0</v>
      </c>
      <c r="L669" s="51">
        <f t="shared" si="24"/>
        <v>0</v>
      </c>
      <c r="N669" s="78"/>
      <c r="O669" s="78"/>
      <c r="P669" s="78"/>
      <c r="Q669" s="76"/>
      <c r="S669" s="76"/>
    </row>
    <row r="670" spans="1:19" ht="37.5" customHeight="1">
      <c r="A670" s="18" t="s">
        <v>360</v>
      </c>
      <c r="B670" s="45" t="s">
        <v>667</v>
      </c>
      <c r="C670" s="19" t="s">
        <v>652</v>
      </c>
      <c r="D670" s="20" t="s">
        <v>662</v>
      </c>
      <c r="E670" s="46" t="s">
        <v>208</v>
      </c>
      <c r="F670" s="47" t="s">
        <v>7</v>
      </c>
      <c r="G670" s="48">
        <v>36.6</v>
      </c>
      <c r="H670" s="49">
        <v>9.15</v>
      </c>
      <c r="I670" s="60">
        <v>306</v>
      </c>
      <c r="J670" s="50"/>
      <c r="K670" s="2">
        <f t="shared" si="23"/>
        <v>0</v>
      </c>
      <c r="L670" s="51">
        <f t="shared" si="24"/>
        <v>0</v>
      </c>
      <c r="N670" s="78"/>
      <c r="O670" s="78"/>
      <c r="P670" s="78"/>
      <c r="Q670" s="76"/>
      <c r="S670" s="76"/>
    </row>
    <row r="671" spans="1:19" ht="37.5" customHeight="1">
      <c r="A671" s="18" t="s">
        <v>360</v>
      </c>
      <c r="B671" s="45" t="s">
        <v>668</v>
      </c>
      <c r="C671" s="19" t="s">
        <v>652</v>
      </c>
      <c r="D671" s="20" t="s">
        <v>665</v>
      </c>
      <c r="E671" s="46" t="s">
        <v>213</v>
      </c>
      <c r="F671" s="47" t="s">
        <v>4</v>
      </c>
      <c r="G671" s="48">
        <v>21.5</v>
      </c>
      <c r="H671" s="49">
        <v>5.4</v>
      </c>
      <c r="I671" s="58" t="s">
        <v>51</v>
      </c>
      <c r="J671" s="50"/>
      <c r="K671" s="2">
        <f t="shared" si="23"/>
        <v>0</v>
      </c>
      <c r="L671" s="51">
        <f t="shared" si="24"/>
        <v>0</v>
      </c>
      <c r="N671" s="78"/>
      <c r="O671" s="78"/>
      <c r="P671" s="78"/>
      <c r="Q671" s="76"/>
      <c r="S671" s="76"/>
    </row>
    <row r="672" spans="1:19" ht="37.5" customHeight="1">
      <c r="A672" s="18" t="s">
        <v>360</v>
      </c>
      <c r="B672" s="45" t="s">
        <v>668</v>
      </c>
      <c r="C672" s="19" t="s">
        <v>652</v>
      </c>
      <c r="D672" s="20" t="s">
        <v>665</v>
      </c>
      <c r="E672" s="46" t="s">
        <v>238</v>
      </c>
      <c r="F672" s="47" t="s">
        <v>7</v>
      </c>
      <c r="G672" s="48">
        <v>36.6</v>
      </c>
      <c r="H672" s="49">
        <v>9.15</v>
      </c>
      <c r="I672" s="60">
        <v>459</v>
      </c>
      <c r="J672" s="50"/>
      <c r="K672" s="2">
        <f t="shared" si="23"/>
        <v>0</v>
      </c>
      <c r="L672" s="51">
        <f t="shared" si="24"/>
        <v>0</v>
      </c>
      <c r="N672" s="78"/>
      <c r="O672" s="78"/>
      <c r="P672" s="78"/>
      <c r="Q672" s="76"/>
      <c r="S672" s="76"/>
    </row>
    <row r="673" spans="1:19" ht="37.5" customHeight="1">
      <c r="A673" s="18" t="s">
        <v>360</v>
      </c>
      <c r="B673" s="45" t="s">
        <v>668</v>
      </c>
      <c r="C673" s="19" t="s">
        <v>652</v>
      </c>
      <c r="D673" s="20" t="s">
        <v>665</v>
      </c>
      <c r="E673" s="46" t="s">
        <v>236</v>
      </c>
      <c r="F673" s="47" t="s">
        <v>14</v>
      </c>
      <c r="G673" s="48">
        <v>49.9</v>
      </c>
      <c r="H673" s="49">
        <v>12.5</v>
      </c>
      <c r="I673" s="60">
        <v>6</v>
      </c>
      <c r="J673" s="50"/>
      <c r="K673" s="2">
        <f t="shared" si="23"/>
        <v>0</v>
      </c>
      <c r="L673" s="51">
        <f t="shared" si="24"/>
        <v>0</v>
      </c>
      <c r="N673" s="78"/>
      <c r="O673" s="78"/>
      <c r="P673" s="78"/>
      <c r="Q673" s="76"/>
      <c r="S673" s="76"/>
    </row>
    <row r="674" spans="1:19" ht="37.5" customHeight="1">
      <c r="A674" s="18" t="s">
        <v>360</v>
      </c>
      <c r="B674" s="45" t="s">
        <v>1345</v>
      </c>
      <c r="C674" s="19" t="s">
        <v>652</v>
      </c>
      <c r="D674" s="20" t="s">
        <v>665</v>
      </c>
      <c r="E674" s="46" t="s">
        <v>208</v>
      </c>
      <c r="F674" s="47" t="s">
        <v>4</v>
      </c>
      <c r="G674" s="48">
        <v>21.5</v>
      </c>
      <c r="H674" s="49">
        <v>5.4</v>
      </c>
      <c r="I674" s="60">
        <v>238</v>
      </c>
      <c r="J674" s="50"/>
      <c r="K674" s="2">
        <f t="shared" si="23"/>
        <v>0</v>
      </c>
      <c r="L674" s="51">
        <f t="shared" si="24"/>
        <v>0</v>
      </c>
      <c r="N674" s="78"/>
      <c r="O674" s="78"/>
      <c r="P674" s="78"/>
      <c r="Q674" s="76"/>
      <c r="S674" s="76"/>
    </row>
    <row r="675" spans="1:19" ht="37.5" customHeight="1">
      <c r="A675" s="18" t="s">
        <v>360</v>
      </c>
      <c r="B675" s="45" t="s">
        <v>1345</v>
      </c>
      <c r="C675" s="19" t="s">
        <v>652</v>
      </c>
      <c r="D675" s="20" t="s">
        <v>665</v>
      </c>
      <c r="E675" s="46" t="s">
        <v>213</v>
      </c>
      <c r="F675" s="47" t="s">
        <v>7</v>
      </c>
      <c r="G675" s="48">
        <v>36.6</v>
      </c>
      <c r="H675" s="49">
        <v>9.15</v>
      </c>
      <c r="I675" s="60">
        <v>556</v>
      </c>
      <c r="J675" s="50"/>
      <c r="K675" s="2">
        <f t="shared" si="23"/>
        <v>0</v>
      </c>
      <c r="L675" s="51">
        <f t="shared" si="24"/>
        <v>0</v>
      </c>
      <c r="N675" s="78"/>
      <c r="O675" s="78"/>
      <c r="P675" s="78"/>
      <c r="Q675" s="76"/>
      <c r="S675" s="76"/>
    </row>
    <row r="676" spans="1:19" ht="37.5" customHeight="1">
      <c r="A676" s="18" t="s">
        <v>360</v>
      </c>
      <c r="B676" s="45" t="s">
        <v>669</v>
      </c>
      <c r="C676" s="19" t="s">
        <v>652</v>
      </c>
      <c r="D676" s="20" t="s">
        <v>665</v>
      </c>
      <c r="E676" s="46" t="s">
        <v>213</v>
      </c>
      <c r="F676" s="47" t="s">
        <v>4</v>
      </c>
      <c r="G676" s="48">
        <v>21.5</v>
      </c>
      <c r="H676" s="49">
        <v>5.4</v>
      </c>
      <c r="I676" s="60">
        <v>430</v>
      </c>
      <c r="J676" s="50"/>
      <c r="K676" s="2">
        <f t="shared" si="23"/>
        <v>0</v>
      </c>
      <c r="L676" s="51">
        <f t="shared" si="24"/>
        <v>0</v>
      </c>
      <c r="N676" s="78"/>
      <c r="O676" s="78"/>
      <c r="P676" s="78"/>
      <c r="Q676" s="76"/>
      <c r="S676" s="76"/>
    </row>
    <row r="677" spans="1:19" ht="37.5" customHeight="1">
      <c r="A677" s="18" t="s">
        <v>360</v>
      </c>
      <c r="B677" s="45" t="s">
        <v>669</v>
      </c>
      <c r="C677" s="19" t="s">
        <v>652</v>
      </c>
      <c r="D677" s="20" t="s">
        <v>665</v>
      </c>
      <c r="E677" s="46" t="s">
        <v>238</v>
      </c>
      <c r="F677" s="47" t="s">
        <v>7</v>
      </c>
      <c r="G677" s="48">
        <v>36.6</v>
      </c>
      <c r="H677" s="49">
        <v>9.15</v>
      </c>
      <c r="I677" s="60">
        <v>216</v>
      </c>
      <c r="J677" s="50"/>
      <c r="K677" s="2">
        <f t="shared" si="23"/>
        <v>0</v>
      </c>
      <c r="L677" s="51">
        <f t="shared" si="24"/>
        <v>0</v>
      </c>
      <c r="N677" s="78"/>
      <c r="O677" s="78"/>
      <c r="P677" s="78"/>
      <c r="Q677" s="76"/>
      <c r="S677" s="76"/>
    </row>
    <row r="678" spans="1:19" ht="37.5" customHeight="1">
      <c r="A678" s="18" t="s">
        <v>360</v>
      </c>
      <c r="B678" s="45" t="s">
        <v>670</v>
      </c>
      <c r="C678" s="19" t="s">
        <v>652</v>
      </c>
      <c r="D678" s="20" t="s">
        <v>662</v>
      </c>
      <c r="E678" s="46" t="s">
        <v>208</v>
      </c>
      <c r="F678" s="47" t="s">
        <v>4</v>
      </c>
      <c r="G678" s="48">
        <v>21.5</v>
      </c>
      <c r="H678" s="49">
        <v>5.4</v>
      </c>
      <c r="I678" s="60">
        <v>1061</v>
      </c>
      <c r="J678" s="50"/>
      <c r="K678" s="2">
        <f t="shared" si="23"/>
        <v>0</v>
      </c>
      <c r="L678" s="51">
        <f t="shared" si="24"/>
        <v>0</v>
      </c>
      <c r="N678" s="78"/>
      <c r="O678" s="78"/>
      <c r="P678" s="78"/>
      <c r="Q678" s="76"/>
      <c r="S678" s="76"/>
    </row>
    <row r="679" spans="1:19" ht="37.5" customHeight="1">
      <c r="A679" s="18" t="s">
        <v>360</v>
      </c>
      <c r="B679" s="45" t="s">
        <v>670</v>
      </c>
      <c r="C679" s="19" t="s">
        <v>652</v>
      </c>
      <c r="D679" s="20" t="s">
        <v>662</v>
      </c>
      <c r="E679" s="46" t="s">
        <v>213</v>
      </c>
      <c r="F679" s="47" t="s">
        <v>7</v>
      </c>
      <c r="G679" s="48">
        <v>36.6</v>
      </c>
      <c r="H679" s="49">
        <v>9.15</v>
      </c>
      <c r="I679" s="60">
        <v>700</v>
      </c>
      <c r="J679" s="50"/>
      <c r="K679" s="2">
        <f t="shared" si="23"/>
        <v>0</v>
      </c>
      <c r="L679" s="51">
        <f t="shared" si="24"/>
        <v>0</v>
      </c>
      <c r="N679" s="78"/>
      <c r="O679" s="78"/>
      <c r="P679" s="78"/>
      <c r="Q679" s="76"/>
      <c r="S679" s="76"/>
    </row>
    <row r="680" spans="1:19" ht="37.5" customHeight="1">
      <c r="A680" s="18" t="s">
        <v>360</v>
      </c>
      <c r="B680" s="45" t="s">
        <v>1346</v>
      </c>
      <c r="C680" s="19" t="s">
        <v>652</v>
      </c>
      <c r="D680" s="20" t="s">
        <v>665</v>
      </c>
      <c r="E680" s="46" t="s">
        <v>208</v>
      </c>
      <c r="F680" s="47" t="s">
        <v>4</v>
      </c>
      <c r="G680" s="48">
        <v>21.5</v>
      </c>
      <c r="H680" s="49">
        <v>5.4</v>
      </c>
      <c r="I680" s="60">
        <v>1751</v>
      </c>
      <c r="J680" s="50"/>
      <c r="K680" s="2">
        <f t="shared" si="23"/>
        <v>0</v>
      </c>
      <c r="L680" s="51">
        <f t="shared" si="24"/>
        <v>0</v>
      </c>
      <c r="N680" s="78"/>
      <c r="O680" s="78"/>
      <c r="P680" s="78"/>
      <c r="Q680" s="76"/>
      <c r="S680" s="76"/>
    </row>
    <row r="681" spans="1:19" ht="37.5" customHeight="1">
      <c r="A681" s="18" t="s">
        <v>360</v>
      </c>
      <c r="B681" s="45" t="s">
        <v>1346</v>
      </c>
      <c r="C681" s="19" t="s">
        <v>652</v>
      </c>
      <c r="D681" s="20" t="s">
        <v>665</v>
      </c>
      <c r="E681" s="46" t="s">
        <v>213</v>
      </c>
      <c r="F681" s="47" t="s">
        <v>7</v>
      </c>
      <c r="G681" s="48">
        <v>36.6</v>
      </c>
      <c r="H681" s="49">
        <v>9.15</v>
      </c>
      <c r="I681" s="60">
        <v>118</v>
      </c>
      <c r="J681" s="50"/>
      <c r="K681" s="2">
        <f t="shared" si="23"/>
        <v>0</v>
      </c>
      <c r="L681" s="51">
        <f t="shared" si="24"/>
        <v>0</v>
      </c>
      <c r="N681" s="78"/>
      <c r="O681" s="78"/>
      <c r="P681" s="78"/>
      <c r="Q681" s="76"/>
      <c r="S681" s="76"/>
    </row>
    <row r="682" spans="1:19" ht="37.5" customHeight="1">
      <c r="A682" s="18" t="s">
        <v>360</v>
      </c>
      <c r="B682" s="45" t="s">
        <v>671</v>
      </c>
      <c r="C682" s="19" t="s">
        <v>652</v>
      </c>
      <c r="D682" s="20" t="s">
        <v>665</v>
      </c>
      <c r="E682" s="46" t="s">
        <v>208</v>
      </c>
      <c r="F682" s="47" t="s">
        <v>4</v>
      </c>
      <c r="G682" s="48">
        <v>21.5</v>
      </c>
      <c r="H682" s="49">
        <v>5.4</v>
      </c>
      <c r="I682" s="60">
        <v>26</v>
      </c>
      <c r="J682" s="50"/>
      <c r="K682" s="2">
        <f t="shared" si="23"/>
        <v>0</v>
      </c>
      <c r="L682" s="51">
        <f t="shared" si="24"/>
        <v>0</v>
      </c>
      <c r="N682" s="78"/>
      <c r="O682" s="78"/>
      <c r="P682" s="78"/>
      <c r="Q682" s="76"/>
      <c r="S682" s="76"/>
    </row>
    <row r="683" spans="1:19" ht="37.5" customHeight="1">
      <c r="A683" s="18" t="s">
        <v>360</v>
      </c>
      <c r="B683" s="45" t="s">
        <v>671</v>
      </c>
      <c r="C683" s="19" t="s">
        <v>652</v>
      </c>
      <c r="D683" s="20" t="s">
        <v>665</v>
      </c>
      <c r="E683" s="46" t="s">
        <v>238</v>
      </c>
      <c r="F683" s="47" t="s">
        <v>7</v>
      </c>
      <c r="G683" s="48">
        <v>36.6</v>
      </c>
      <c r="H683" s="49">
        <v>9.15</v>
      </c>
      <c r="I683" s="60">
        <v>429</v>
      </c>
      <c r="J683" s="50"/>
      <c r="K683" s="2">
        <f t="shared" si="23"/>
        <v>0</v>
      </c>
      <c r="L683" s="51">
        <f t="shared" si="24"/>
        <v>0</v>
      </c>
      <c r="N683" s="78"/>
      <c r="O683" s="78"/>
      <c r="P683" s="78"/>
      <c r="Q683" s="76"/>
      <c r="S683" s="76"/>
    </row>
    <row r="684" spans="1:19" ht="37.5" customHeight="1">
      <c r="A684" s="18" t="s">
        <v>360</v>
      </c>
      <c r="B684" s="45" t="s">
        <v>672</v>
      </c>
      <c r="C684" s="19" t="s">
        <v>652</v>
      </c>
      <c r="D684" s="20" t="s">
        <v>665</v>
      </c>
      <c r="E684" s="46" t="s">
        <v>208</v>
      </c>
      <c r="F684" s="47" t="s">
        <v>4</v>
      </c>
      <c r="G684" s="48">
        <v>21.5</v>
      </c>
      <c r="H684" s="49">
        <v>5.4</v>
      </c>
      <c r="I684" s="60">
        <v>1175</v>
      </c>
      <c r="J684" s="50"/>
      <c r="K684" s="2">
        <f t="shared" si="23"/>
        <v>0</v>
      </c>
      <c r="L684" s="51">
        <f t="shared" si="24"/>
        <v>0</v>
      </c>
      <c r="N684" s="78"/>
      <c r="O684" s="78"/>
      <c r="P684" s="78"/>
      <c r="Q684" s="76"/>
      <c r="S684" s="76"/>
    </row>
    <row r="685" spans="1:19" ht="37.5" customHeight="1">
      <c r="A685" s="18" t="s">
        <v>360</v>
      </c>
      <c r="B685" s="45" t="s">
        <v>672</v>
      </c>
      <c r="C685" s="19" t="s">
        <v>652</v>
      </c>
      <c r="D685" s="20" t="s">
        <v>665</v>
      </c>
      <c r="E685" s="46" t="s">
        <v>238</v>
      </c>
      <c r="F685" s="47" t="s">
        <v>7</v>
      </c>
      <c r="G685" s="48">
        <v>36.6</v>
      </c>
      <c r="H685" s="49">
        <v>9.15</v>
      </c>
      <c r="I685" s="60">
        <v>827</v>
      </c>
      <c r="J685" s="50"/>
      <c r="K685" s="2">
        <f t="shared" si="23"/>
        <v>0</v>
      </c>
      <c r="L685" s="51">
        <f t="shared" si="24"/>
        <v>0</v>
      </c>
      <c r="N685" s="78"/>
      <c r="O685" s="78"/>
      <c r="P685" s="78"/>
      <c r="Q685" s="76"/>
      <c r="S685" s="76"/>
    </row>
    <row r="686" spans="1:19" ht="37.5" customHeight="1">
      <c r="A686" s="18" t="s">
        <v>360</v>
      </c>
      <c r="B686" s="45" t="s">
        <v>672</v>
      </c>
      <c r="C686" s="19" t="s">
        <v>652</v>
      </c>
      <c r="D686" s="20" t="s">
        <v>1356</v>
      </c>
      <c r="E686" s="46"/>
      <c r="F686" s="47" t="s">
        <v>16</v>
      </c>
      <c r="G686" s="48">
        <v>55</v>
      </c>
      <c r="H686" s="49">
        <v>13.75</v>
      </c>
      <c r="I686" s="60">
        <v>120</v>
      </c>
      <c r="J686" s="50"/>
      <c r="K686" s="2">
        <f t="shared" ref="K686:K749" si="25">G686*J686</f>
        <v>0</v>
      </c>
      <c r="L686" s="51">
        <f t="shared" ref="L686:L749" si="26">H686*J686</f>
        <v>0</v>
      </c>
      <c r="N686" s="78"/>
      <c r="O686" s="78"/>
      <c r="P686" s="78"/>
      <c r="Q686" s="76"/>
      <c r="S686" s="76"/>
    </row>
    <row r="687" spans="1:19" ht="37.5" customHeight="1">
      <c r="A687" s="18" t="s">
        <v>360</v>
      </c>
      <c r="B687" s="45" t="s">
        <v>673</v>
      </c>
      <c r="C687" s="19" t="s">
        <v>652</v>
      </c>
      <c r="D687" s="20" t="s">
        <v>665</v>
      </c>
      <c r="E687" s="46" t="s">
        <v>208</v>
      </c>
      <c r="F687" s="47" t="s">
        <v>4</v>
      </c>
      <c r="G687" s="48">
        <v>21.5</v>
      </c>
      <c r="H687" s="49">
        <v>5.4</v>
      </c>
      <c r="I687" s="58" t="s">
        <v>51</v>
      </c>
      <c r="J687" s="50"/>
      <c r="K687" s="2">
        <f t="shared" si="25"/>
        <v>0</v>
      </c>
      <c r="L687" s="51">
        <f t="shared" si="26"/>
        <v>0</v>
      </c>
      <c r="N687" s="78"/>
      <c r="O687" s="78"/>
      <c r="P687" s="78"/>
      <c r="Q687" s="76"/>
      <c r="S687" s="76"/>
    </row>
    <row r="688" spans="1:19" ht="37.5" customHeight="1">
      <c r="A688" s="18" t="s">
        <v>360</v>
      </c>
      <c r="B688" s="45" t="s">
        <v>673</v>
      </c>
      <c r="C688" s="19" t="s">
        <v>652</v>
      </c>
      <c r="D688" s="20" t="s">
        <v>665</v>
      </c>
      <c r="E688" s="46" t="s">
        <v>238</v>
      </c>
      <c r="F688" s="47" t="s">
        <v>7</v>
      </c>
      <c r="G688" s="48">
        <v>36.6</v>
      </c>
      <c r="H688" s="49">
        <v>9.15</v>
      </c>
      <c r="I688" s="60">
        <v>5</v>
      </c>
      <c r="J688" s="50"/>
      <c r="K688" s="2">
        <f t="shared" si="25"/>
        <v>0</v>
      </c>
      <c r="L688" s="51">
        <f t="shared" si="26"/>
        <v>0</v>
      </c>
      <c r="N688" s="78"/>
      <c r="O688" s="78"/>
      <c r="P688" s="78"/>
      <c r="Q688" s="76"/>
      <c r="S688" s="76"/>
    </row>
    <row r="689" spans="1:19" ht="37.5" customHeight="1">
      <c r="A689" s="18" t="s">
        <v>360</v>
      </c>
      <c r="B689" s="45" t="s">
        <v>674</v>
      </c>
      <c r="C689" s="19" t="s">
        <v>652</v>
      </c>
      <c r="D689" s="20" t="s">
        <v>662</v>
      </c>
      <c r="E689" s="46" t="s">
        <v>208</v>
      </c>
      <c r="F689" s="47" t="s">
        <v>4</v>
      </c>
      <c r="G689" s="48">
        <v>21.5</v>
      </c>
      <c r="H689" s="49">
        <v>5.4</v>
      </c>
      <c r="I689" s="58" t="s">
        <v>51</v>
      </c>
      <c r="J689" s="50"/>
      <c r="K689" s="2">
        <f t="shared" si="25"/>
        <v>0</v>
      </c>
      <c r="L689" s="51">
        <f t="shared" si="26"/>
        <v>0</v>
      </c>
      <c r="N689" s="78"/>
      <c r="O689" s="78"/>
      <c r="P689" s="78"/>
      <c r="Q689" s="76"/>
      <c r="S689" s="76"/>
    </row>
    <row r="690" spans="1:19" ht="37.5" customHeight="1">
      <c r="A690" s="18" t="s">
        <v>360</v>
      </c>
      <c r="B690" s="45" t="s">
        <v>674</v>
      </c>
      <c r="C690" s="19" t="s">
        <v>652</v>
      </c>
      <c r="D690" s="20" t="s">
        <v>662</v>
      </c>
      <c r="E690" s="46" t="s">
        <v>238</v>
      </c>
      <c r="F690" s="47" t="s">
        <v>7</v>
      </c>
      <c r="G690" s="48">
        <v>36.6</v>
      </c>
      <c r="H690" s="49">
        <v>9.15</v>
      </c>
      <c r="I690" s="60">
        <v>347</v>
      </c>
      <c r="J690" s="50"/>
      <c r="K690" s="2">
        <f t="shared" si="25"/>
        <v>0</v>
      </c>
      <c r="L690" s="51">
        <f t="shared" si="26"/>
        <v>0</v>
      </c>
      <c r="N690" s="78"/>
      <c r="O690" s="78"/>
      <c r="P690" s="78"/>
      <c r="Q690" s="76"/>
      <c r="S690" s="76"/>
    </row>
    <row r="691" spans="1:19" ht="37.5" customHeight="1">
      <c r="A691" s="18" t="s">
        <v>360</v>
      </c>
      <c r="B691" s="45" t="s">
        <v>675</v>
      </c>
      <c r="C691" s="19" t="s">
        <v>652</v>
      </c>
      <c r="D691" s="20" t="s">
        <v>665</v>
      </c>
      <c r="E691" s="46" t="s">
        <v>208</v>
      </c>
      <c r="F691" s="47" t="s">
        <v>4</v>
      </c>
      <c r="G691" s="48">
        <v>21.5</v>
      </c>
      <c r="H691" s="49">
        <v>5.4</v>
      </c>
      <c r="I691" s="60">
        <v>445</v>
      </c>
      <c r="J691" s="50"/>
      <c r="K691" s="2">
        <f t="shared" si="25"/>
        <v>0</v>
      </c>
      <c r="L691" s="51">
        <f t="shared" si="26"/>
        <v>0</v>
      </c>
      <c r="N691" s="78"/>
      <c r="O691" s="78"/>
      <c r="P691" s="78"/>
      <c r="Q691" s="76"/>
      <c r="S691" s="76"/>
    </row>
    <row r="692" spans="1:19" ht="37.5" customHeight="1">
      <c r="A692" s="18" t="s">
        <v>360</v>
      </c>
      <c r="B692" s="45" t="s">
        <v>675</v>
      </c>
      <c r="C692" s="19" t="s">
        <v>652</v>
      </c>
      <c r="D692" s="20" t="s">
        <v>665</v>
      </c>
      <c r="E692" s="46" t="s">
        <v>238</v>
      </c>
      <c r="F692" s="47" t="s">
        <v>7</v>
      </c>
      <c r="G692" s="48">
        <v>36.6</v>
      </c>
      <c r="H692" s="49">
        <v>9.15</v>
      </c>
      <c r="I692" s="60">
        <v>209</v>
      </c>
      <c r="J692" s="50"/>
      <c r="K692" s="2">
        <f t="shared" si="25"/>
        <v>0</v>
      </c>
      <c r="L692" s="51">
        <f t="shared" si="26"/>
        <v>0</v>
      </c>
      <c r="N692" s="78"/>
      <c r="O692" s="78"/>
      <c r="P692" s="78"/>
      <c r="Q692" s="76"/>
      <c r="S692" s="76"/>
    </row>
    <row r="693" spans="1:19" ht="37.5" customHeight="1">
      <c r="A693" s="18" t="s">
        <v>360</v>
      </c>
      <c r="B693" s="45" t="s">
        <v>676</v>
      </c>
      <c r="C693" s="19" t="s">
        <v>652</v>
      </c>
      <c r="D693" s="20" t="s">
        <v>665</v>
      </c>
      <c r="E693" s="46" t="s">
        <v>208</v>
      </c>
      <c r="F693" s="47" t="s">
        <v>4</v>
      </c>
      <c r="G693" s="48">
        <v>21.5</v>
      </c>
      <c r="H693" s="49">
        <v>5.4</v>
      </c>
      <c r="I693" s="60">
        <v>755</v>
      </c>
      <c r="J693" s="50"/>
      <c r="K693" s="2">
        <f t="shared" si="25"/>
        <v>0</v>
      </c>
      <c r="L693" s="51">
        <f t="shared" si="26"/>
        <v>0</v>
      </c>
      <c r="N693" s="78"/>
      <c r="O693" s="78"/>
      <c r="P693" s="78"/>
      <c r="Q693" s="76"/>
      <c r="S693" s="76"/>
    </row>
    <row r="694" spans="1:19" ht="37.5" customHeight="1">
      <c r="A694" s="18" t="s">
        <v>360</v>
      </c>
      <c r="B694" s="45" t="s">
        <v>676</v>
      </c>
      <c r="C694" s="19" t="s">
        <v>652</v>
      </c>
      <c r="D694" s="20" t="s">
        <v>665</v>
      </c>
      <c r="E694" s="46" t="s">
        <v>238</v>
      </c>
      <c r="F694" s="47" t="s">
        <v>7</v>
      </c>
      <c r="G694" s="48">
        <v>36.6</v>
      </c>
      <c r="H694" s="49">
        <v>9.15</v>
      </c>
      <c r="I694" s="60">
        <v>514</v>
      </c>
      <c r="J694" s="50"/>
      <c r="K694" s="2">
        <f t="shared" si="25"/>
        <v>0</v>
      </c>
      <c r="L694" s="51">
        <f t="shared" si="26"/>
        <v>0</v>
      </c>
      <c r="N694" s="78"/>
      <c r="O694" s="78"/>
      <c r="P694" s="78"/>
      <c r="Q694" s="76"/>
      <c r="S694" s="76"/>
    </row>
    <row r="695" spans="1:19" ht="37.5" customHeight="1">
      <c r="A695" s="18" t="s">
        <v>360</v>
      </c>
      <c r="B695" s="45" t="s">
        <v>676</v>
      </c>
      <c r="C695" s="19" t="s">
        <v>652</v>
      </c>
      <c r="D695" s="20" t="s">
        <v>1356</v>
      </c>
      <c r="E695" s="46" t="s">
        <v>248</v>
      </c>
      <c r="F695" s="47" t="s">
        <v>16</v>
      </c>
      <c r="G695" s="48">
        <v>55</v>
      </c>
      <c r="H695" s="49">
        <v>13.75</v>
      </c>
      <c r="I695" s="79" t="s">
        <v>1391</v>
      </c>
      <c r="J695" s="50"/>
      <c r="K695" s="2">
        <f t="shared" si="25"/>
        <v>0</v>
      </c>
      <c r="L695" s="51">
        <f t="shared" si="26"/>
        <v>0</v>
      </c>
      <c r="N695" s="78"/>
      <c r="O695" s="78"/>
      <c r="P695" s="78"/>
      <c r="Q695" s="76"/>
      <c r="S695" s="76"/>
    </row>
    <row r="696" spans="1:19" ht="37.5" customHeight="1">
      <c r="A696" s="18" t="s">
        <v>360</v>
      </c>
      <c r="B696" s="45" t="s">
        <v>677</v>
      </c>
      <c r="C696" s="19" t="s">
        <v>652</v>
      </c>
      <c r="D696" s="20" t="s">
        <v>665</v>
      </c>
      <c r="E696" s="46" t="s">
        <v>213</v>
      </c>
      <c r="F696" s="47" t="s">
        <v>4</v>
      </c>
      <c r="G696" s="48">
        <v>21.5</v>
      </c>
      <c r="H696" s="49">
        <v>5.4</v>
      </c>
      <c r="I696" s="60">
        <v>1292</v>
      </c>
      <c r="J696" s="50"/>
      <c r="K696" s="2">
        <f t="shared" si="25"/>
        <v>0</v>
      </c>
      <c r="L696" s="51">
        <f t="shared" si="26"/>
        <v>0</v>
      </c>
      <c r="N696" s="78"/>
      <c r="O696" s="78"/>
      <c r="P696" s="78"/>
      <c r="Q696" s="76"/>
      <c r="S696" s="76"/>
    </row>
    <row r="697" spans="1:19" ht="37.5" customHeight="1">
      <c r="A697" s="18" t="s">
        <v>360</v>
      </c>
      <c r="B697" s="45" t="s">
        <v>677</v>
      </c>
      <c r="C697" s="19" t="s">
        <v>652</v>
      </c>
      <c r="D697" s="20" t="s">
        <v>665</v>
      </c>
      <c r="E697" s="46" t="s">
        <v>238</v>
      </c>
      <c r="F697" s="47" t="s">
        <v>7</v>
      </c>
      <c r="G697" s="48">
        <v>36.6</v>
      </c>
      <c r="H697" s="49">
        <v>9.15</v>
      </c>
      <c r="I697" s="60">
        <v>341</v>
      </c>
      <c r="J697" s="50"/>
      <c r="K697" s="2">
        <f t="shared" si="25"/>
        <v>0</v>
      </c>
      <c r="L697" s="51">
        <f t="shared" si="26"/>
        <v>0</v>
      </c>
      <c r="N697" s="78"/>
      <c r="O697" s="78"/>
      <c r="P697" s="78"/>
      <c r="Q697" s="76"/>
      <c r="S697" s="76"/>
    </row>
    <row r="698" spans="1:19" ht="37.5" customHeight="1">
      <c r="A698" s="18" t="s">
        <v>360</v>
      </c>
      <c r="B698" s="45" t="s">
        <v>678</v>
      </c>
      <c r="C698" s="19" t="s">
        <v>652</v>
      </c>
      <c r="D698" s="20" t="s">
        <v>665</v>
      </c>
      <c r="E698" s="46" t="s">
        <v>213</v>
      </c>
      <c r="F698" s="47" t="s">
        <v>4</v>
      </c>
      <c r="G698" s="48">
        <v>21.5</v>
      </c>
      <c r="H698" s="49">
        <v>5.4</v>
      </c>
      <c r="I698" s="60">
        <v>367</v>
      </c>
      <c r="J698" s="50"/>
      <c r="K698" s="2">
        <f t="shared" si="25"/>
        <v>0</v>
      </c>
      <c r="L698" s="51">
        <f t="shared" si="26"/>
        <v>0</v>
      </c>
      <c r="N698" s="78"/>
      <c r="O698" s="78"/>
      <c r="P698" s="78"/>
      <c r="Q698" s="76"/>
      <c r="S698" s="76"/>
    </row>
    <row r="699" spans="1:19" ht="37.5" customHeight="1">
      <c r="A699" s="18" t="s">
        <v>360</v>
      </c>
      <c r="B699" s="45" t="s">
        <v>678</v>
      </c>
      <c r="C699" s="19" t="s">
        <v>652</v>
      </c>
      <c r="D699" s="20" t="s">
        <v>665</v>
      </c>
      <c r="E699" s="46" t="s">
        <v>238</v>
      </c>
      <c r="F699" s="47" t="s">
        <v>7</v>
      </c>
      <c r="G699" s="48">
        <v>36.6</v>
      </c>
      <c r="H699" s="49">
        <v>9.15</v>
      </c>
      <c r="I699" s="60">
        <v>250</v>
      </c>
      <c r="J699" s="50"/>
      <c r="K699" s="2">
        <f t="shared" si="25"/>
        <v>0</v>
      </c>
      <c r="L699" s="51">
        <f t="shared" si="26"/>
        <v>0</v>
      </c>
      <c r="N699" s="78"/>
      <c r="O699" s="78"/>
      <c r="P699" s="78"/>
      <c r="Q699" s="76"/>
      <c r="S699" s="76"/>
    </row>
    <row r="700" spans="1:19" ht="37.5" customHeight="1">
      <c r="A700" s="18" t="s">
        <v>360</v>
      </c>
      <c r="B700" s="45" t="s">
        <v>679</v>
      </c>
      <c r="C700" s="19" t="s">
        <v>652</v>
      </c>
      <c r="D700" s="20" t="s">
        <v>1356</v>
      </c>
      <c r="E700" s="46" t="s">
        <v>238</v>
      </c>
      <c r="F700" s="47" t="s">
        <v>7</v>
      </c>
      <c r="G700" s="48">
        <v>33</v>
      </c>
      <c r="H700" s="49">
        <v>8.25</v>
      </c>
      <c r="I700" s="60">
        <v>346</v>
      </c>
      <c r="J700" s="50"/>
      <c r="K700" s="2">
        <f t="shared" si="25"/>
        <v>0</v>
      </c>
      <c r="L700" s="51">
        <f t="shared" si="26"/>
        <v>0</v>
      </c>
      <c r="N700" s="78"/>
      <c r="O700" s="78"/>
      <c r="P700" s="78"/>
      <c r="Q700" s="76"/>
      <c r="S700" s="76"/>
    </row>
    <row r="701" spans="1:19" ht="37.5" customHeight="1">
      <c r="A701" s="18" t="s">
        <v>360</v>
      </c>
      <c r="B701" s="45" t="s">
        <v>679</v>
      </c>
      <c r="C701" s="19" t="s">
        <v>652</v>
      </c>
      <c r="D701" s="20" t="s">
        <v>1356</v>
      </c>
      <c r="E701" s="46" t="s">
        <v>248</v>
      </c>
      <c r="F701" s="47" t="s">
        <v>16</v>
      </c>
      <c r="G701" s="48">
        <v>51.5</v>
      </c>
      <c r="H701" s="49">
        <v>12.9</v>
      </c>
      <c r="I701" s="60">
        <v>10</v>
      </c>
      <c r="J701" s="50"/>
      <c r="K701" s="2">
        <f t="shared" si="25"/>
        <v>0</v>
      </c>
      <c r="L701" s="51">
        <f t="shared" si="26"/>
        <v>0</v>
      </c>
      <c r="N701" s="78"/>
      <c r="O701" s="78"/>
      <c r="P701" s="78"/>
      <c r="Q701" s="76"/>
      <c r="S701" s="76"/>
    </row>
    <row r="702" spans="1:19" ht="37.5" customHeight="1">
      <c r="A702" s="18" t="s">
        <v>360</v>
      </c>
      <c r="B702" s="45" t="s">
        <v>680</v>
      </c>
      <c r="C702" s="19" t="s">
        <v>652</v>
      </c>
      <c r="D702" s="20" t="s">
        <v>1356</v>
      </c>
      <c r="E702" s="46" t="s">
        <v>238</v>
      </c>
      <c r="F702" s="47" t="s">
        <v>7</v>
      </c>
      <c r="G702" s="48">
        <v>29.2</v>
      </c>
      <c r="H702" s="49">
        <v>7.3000000000000007</v>
      </c>
      <c r="I702" s="58" t="s">
        <v>51</v>
      </c>
      <c r="J702" s="50"/>
      <c r="K702" s="2">
        <f t="shared" si="25"/>
        <v>0</v>
      </c>
      <c r="L702" s="51">
        <f t="shared" si="26"/>
        <v>0</v>
      </c>
      <c r="N702" s="78"/>
      <c r="O702" s="78"/>
      <c r="P702" s="78"/>
      <c r="Q702" s="76"/>
      <c r="S702" s="76"/>
    </row>
    <row r="703" spans="1:19" ht="37.5" customHeight="1">
      <c r="A703" s="18" t="s">
        <v>360</v>
      </c>
      <c r="B703" s="45" t="s">
        <v>680</v>
      </c>
      <c r="C703" s="19" t="s">
        <v>652</v>
      </c>
      <c r="D703" s="20" t="s">
        <v>1356</v>
      </c>
      <c r="E703" s="46" t="s">
        <v>248</v>
      </c>
      <c r="F703" s="47" t="s">
        <v>16</v>
      </c>
      <c r="G703" s="48">
        <v>49</v>
      </c>
      <c r="H703" s="49">
        <v>12.25</v>
      </c>
      <c r="I703" s="58" t="s">
        <v>51</v>
      </c>
      <c r="J703" s="50"/>
      <c r="K703" s="2">
        <f t="shared" si="25"/>
        <v>0</v>
      </c>
      <c r="L703" s="51">
        <f t="shared" si="26"/>
        <v>0</v>
      </c>
      <c r="N703" s="78"/>
      <c r="O703" s="78"/>
      <c r="P703" s="78"/>
      <c r="Q703" s="76"/>
      <c r="S703" s="76"/>
    </row>
    <row r="704" spans="1:19" ht="37.5" customHeight="1">
      <c r="A704" s="18" t="s">
        <v>360</v>
      </c>
      <c r="B704" s="45" t="s">
        <v>681</v>
      </c>
      <c r="C704" s="19" t="s">
        <v>652</v>
      </c>
      <c r="D704" s="20" t="s">
        <v>105</v>
      </c>
      <c r="E704" s="46" t="s">
        <v>213</v>
      </c>
      <c r="F704" s="47" t="s">
        <v>5</v>
      </c>
      <c r="G704" s="48">
        <v>19.600000000000001</v>
      </c>
      <c r="H704" s="49">
        <v>4.9000000000000004</v>
      </c>
      <c r="I704" s="60">
        <v>149</v>
      </c>
      <c r="J704" s="50"/>
      <c r="K704" s="2">
        <f t="shared" si="25"/>
        <v>0</v>
      </c>
      <c r="L704" s="51">
        <f t="shared" si="26"/>
        <v>0</v>
      </c>
      <c r="N704" s="78"/>
      <c r="O704" s="78"/>
      <c r="P704" s="78"/>
      <c r="Q704" s="76"/>
      <c r="S704" s="76"/>
    </row>
    <row r="705" spans="1:19" ht="37.5" customHeight="1">
      <c r="A705" s="18" t="s">
        <v>360</v>
      </c>
      <c r="B705" s="45" t="s">
        <v>1347</v>
      </c>
      <c r="C705" s="19" t="s">
        <v>652</v>
      </c>
      <c r="D705" s="20" t="s">
        <v>74</v>
      </c>
      <c r="E705" s="46" t="s">
        <v>208</v>
      </c>
      <c r="F705" s="47" t="s">
        <v>4</v>
      </c>
      <c r="G705" s="48">
        <v>20.5</v>
      </c>
      <c r="H705" s="49">
        <v>5.15</v>
      </c>
      <c r="I705" s="60">
        <v>330</v>
      </c>
      <c r="J705" s="50"/>
      <c r="K705" s="2">
        <f t="shared" si="25"/>
        <v>0</v>
      </c>
      <c r="L705" s="51">
        <f t="shared" si="26"/>
        <v>0</v>
      </c>
      <c r="N705" s="78"/>
      <c r="O705" s="78"/>
      <c r="P705" s="78"/>
      <c r="Q705" s="76"/>
      <c r="S705" s="76"/>
    </row>
    <row r="706" spans="1:19" ht="37.5" customHeight="1">
      <c r="A706" s="18" t="s">
        <v>360</v>
      </c>
      <c r="B706" s="45" t="s">
        <v>1348</v>
      </c>
      <c r="C706" s="19" t="s">
        <v>652</v>
      </c>
      <c r="D706" s="20" t="s">
        <v>1356</v>
      </c>
      <c r="E706" s="46" t="s">
        <v>208</v>
      </c>
      <c r="F706" s="47" t="s">
        <v>4</v>
      </c>
      <c r="G706" s="48">
        <v>20.5</v>
      </c>
      <c r="H706" s="49">
        <v>5.15</v>
      </c>
      <c r="I706" s="60">
        <v>113</v>
      </c>
      <c r="J706" s="50"/>
      <c r="K706" s="2">
        <f t="shared" si="25"/>
        <v>0</v>
      </c>
      <c r="L706" s="51">
        <f t="shared" si="26"/>
        <v>0</v>
      </c>
      <c r="N706" s="78"/>
      <c r="O706" s="78"/>
      <c r="P706" s="78"/>
      <c r="Q706" s="76"/>
      <c r="S706" s="76"/>
    </row>
    <row r="707" spans="1:19" ht="37.5" customHeight="1">
      <c r="A707" s="18" t="s">
        <v>360</v>
      </c>
      <c r="B707" s="45" t="s">
        <v>682</v>
      </c>
      <c r="C707" s="19" t="s">
        <v>652</v>
      </c>
      <c r="D707" s="20" t="s">
        <v>56</v>
      </c>
      <c r="E707" s="46" t="s">
        <v>238</v>
      </c>
      <c r="F707" s="47" t="s">
        <v>7</v>
      </c>
      <c r="G707" s="48">
        <v>28.8</v>
      </c>
      <c r="H707" s="49">
        <v>7.2</v>
      </c>
      <c r="I707" s="60">
        <v>227</v>
      </c>
      <c r="J707" s="50"/>
      <c r="K707" s="2">
        <f t="shared" si="25"/>
        <v>0</v>
      </c>
      <c r="L707" s="51">
        <f t="shared" si="26"/>
        <v>0</v>
      </c>
      <c r="N707" s="78"/>
      <c r="O707" s="78"/>
      <c r="P707" s="78"/>
      <c r="Q707" s="76"/>
      <c r="S707" s="76"/>
    </row>
    <row r="708" spans="1:19" ht="37.5" customHeight="1">
      <c r="A708" s="18" t="s">
        <v>360</v>
      </c>
      <c r="B708" s="45" t="s">
        <v>683</v>
      </c>
      <c r="C708" s="19" t="s">
        <v>652</v>
      </c>
      <c r="D708" s="20" t="s">
        <v>56</v>
      </c>
      <c r="E708" s="46" t="s">
        <v>213</v>
      </c>
      <c r="F708" s="47" t="s">
        <v>4</v>
      </c>
      <c r="G708" s="48">
        <v>19.600000000000001</v>
      </c>
      <c r="H708" s="49">
        <v>4.9000000000000004</v>
      </c>
      <c r="I708" s="58" t="s">
        <v>51</v>
      </c>
      <c r="J708" s="50"/>
      <c r="K708" s="2">
        <f t="shared" si="25"/>
        <v>0</v>
      </c>
      <c r="L708" s="51">
        <f t="shared" si="26"/>
        <v>0</v>
      </c>
      <c r="N708" s="78"/>
      <c r="O708" s="78"/>
      <c r="P708" s="78"/>
      <c r="Q708" s="76"/>
      <c r="S708" s="76"/>
    </row>
    <row r="709" spans="1:19" ht="37.5" customHeight="1">
      <c r="A709" s="18" t="s">
        <v>360</v>
      </c>
      <c r="B709" s="45" t="s">
        <v>683</v>
      </c>
      <c r="C709" s="19" t="s">
        <v>652</v>
      </c>
      <c r="D709" s="20" t="s">
        <v>1356</v>
      </c>
      <c r="E709" s="46" t="s">
        <v>238</v>
      </c>
      <c r="F709" s="47" t="s">
        <v>7</v>
      </c>
      <c r="G709" s="48">
        <v>29.2</v>
      </c>
      <c r="H709" s="49">
        <v>7.3000000000000007</v>
      </c>
      <c r="I709" s="60">
        <v>583</v>
      </c>
      <c r="J709" s="50"/>
      <c r="K709" s="2">
        <f t="shared" si="25"/>
        <v>0</v>
      </c>
      <c r="L709" s="51">
        <f t="shared" si="26"/>
        <v>0</v>
      </c>
      <c r="N709" s="78"/>
      <c r="O709" s="78"/>
      <c r="P709" s="78"/>
      <c r="Q709" s="76"/>
      <c r="S709" s="76"/>
    </row>
    <row r="710" spans="1:19" ht="37.5" customHeight="1">
      <c r="A710" s="18" t="s">
        <v>360</v>
      </c>
      <c r="B710" s="45" t="s">
        <v>684</v>
      </c>
      <c r="C710" s="19" t="s">
        <v>652</v>
      </c>
      <c r="D710" s="20" t="s">
        <v>1356</v>
      </c>
      <c r="E710" s="46" t="s">
        <v>208</v>
      </c>
      <c r="F710" s="47" t="s">
        <v>4</v>
      </c>
      <c r="G710" s="48">
        <v>19.600000000000001</v>
      </c>
      <c r="H710" s="49">
        <v>4.9000000000000004</v>
      </c>
      <c r="I710" s="60">
        <v>810</v>
      </c>
      <c r="J710" s="50"/>
      <c r="K710" s="2">
        <f t="shared" si="25"/>
        <v>0</v>
      </c>
      <c r="L710" s="51">
        <f t="shared" si="26"/>
        <v>0</v>
      </c>
      <c r="N710" s="78"/>
      <c r="O710" s="78"/>
      <c r="P710" s="78"/>
      <c r="Q710" s="76"/>
      <c r="S710" s="76"/>
    </row>
    <row r="711" spans="1:19" ht="37.5" customHeight="1">
      <c r="A711" s="18" t="s">
        <v>360</v>
      </c>
      <c r="B711" s="45" t="s">
        <v>685</v>
      </c>
      <c r="C711" s="19" t="s">
        <v>652</v>
      </c>
      <c r="D711" s="20" t="s">
        <v>56</v>
      </c>
      <c r="E711" s="46" t="s">
        <v>213</v>
      </c>
      <c r="F711" s="47" t="s">
        <v>5</v>
      </c>
      <c r="G711" s="48">
        <v>16.2</v>
      </c>
      <c r="H711" s="49">
        <v>4.05</v>
      </c>
      <c r="I711" s="60">
        <v>79</v>
      </c>
      <c r="J711" s="50"/>
      <c r="K711" s="2">
        <f t="shared" si="25"/>
        <v>0</v>
      </c>
      <c r="L711" s="51">
        <f t="shared" si="26"/>
        <v>0</v>
      </c>
      <c r="N711" s="78"/>
      <c r="O711" s="78"/>
      <c r="P711" s="78"/>
      <c r="Q711" s="76"/>
      <c r="S711" s="76"/>
    </row>
    <row r="712" spans="1:19" ht="37.5" customHeight="1">
      <c r="A712" s="18" t="s">
        <v>360</v>
      </c>
      <c r="B712" s="45" t="s">
        <v>686</v>
      </c>
      <c r="C712" s="19" t="s">
        <v>652</v>
      </c>
      <c r="D712" s="20" t="s">
        <v>56</v>
      </c>
      <c r="E712" s="46" t="s">
        <v>213</v>
      </c>
      <c r="F712" s="47" t="s">
        <v>5</v>
      </c>
      <c r="G712" s="48">
        <v>15.8</v>
      </c>
      <c r="H712" s="49">
        <v>3.95</v>
      </c>
      <c r="I712" s="60">
        <v>402</v>
      </c>
      <c r="J712" s="50"/>
      <c r="K712" s="2">
        <f t="shared" si="25"/>
        <v>0</v>
      </c>
      <c r="L712" s="51">
        <f t="shared" si="26"/>
        <v>0</v>
      </c>
      <c r="N712" s="78"/>
      <c r="O712" s="78"/>
      <c r="P712" s="78"/>
      <c r="Q712" s="76"/>
      <c r="S712" s="76"/>
    </row>
    <row r="713" spans="1:19" ht="37.5" customHeight="1">
      <c r="A713" s="18" t="s">
        <v>360</v>
      </c>
      <c r="B713" s="45" t="s">
        <v>686</v>
      </c>
      <c r="C713" s="19" t="s">
        <v>652</v>
      </c>
      <c r="D713" s="20" t="s">
        <v>1356</v>
      </c>
      <c r="E713" s="46" t="s">
        <v>248</v>
      </c>
      <c r="F713" s="47" t="s">
        <v>218</v>
      </c>
      <c r="G713" s="48">
        <v>28.9</v>
      </c>
      <c r="H713" s="49">
        <v>7.25</v>
      </c>
      <c r="I713" s="60">
        <v>300</v>
      </c>
      <c r="J713" s="50"/>
      <c r="K713" s="2">
        <f t="shared" si="25"/>
        <v>0</v>
      </c>
      <c r="L713" s="51">
        <f t="shared" si="26"/>
        <v>0</v>
      </c>
      <c r="N713" s="78"/>
      <c r="O713" s="78"/>
      <c r="P713" s="78"/>
      <c r="Q713" s="76"/>
      <c r="S713" s="76"/>
    </row>
    <row r="714" spans="1:19" ht="37.5" customHeight="1">
      <c r="A714" s="18" t="s">
        <v>360</v>
      </c>
      <c r="B714" s="45" t="s">
        <v>687</v>
      </c>
      <c r="C714" s="19" t="s">
        <v>652</v>
      </c>
      <c r="D714" s="20" t="s">
        <v>58</v>
      </c>
      <c r="E714" s="46" t="s">
        <v>213</v>
      </c>
      <c r="F714" s="47" t="s">
        <v>4</v>
      </c>
      <c r="G714" s="48">
        <v>19.600000000000001</v>
      </c>
      <c r="H714" s="49">
        <v>4.9000000000000004</v>
      </c>
      <c r="I714" s="60">
        <v>182</v>
      </c>
      <c r="J714" s="50"/>
      <c r="K714" s="2">
        <f t="shared" si="25"/>
        <v>0</v>
      </c>
      <c r="L714" s="51">
        <f t="shared" si="26"/>
        <v>0</v>
      </c>
      <c r="N714" s="78"/>
      <c r="O714" s="78"/>
      <c r="P714" s="78"/>
      <c r="Q714" s="76"/>
      <c r="S714" s="76"/>
    </row>
    <row r="715" spans="1:19" ht="37.5" customHeight="1">
      <c r="A715" s="18" t="s">
        <v>360</v>
      </c>
      <c r="B715" s="45" t="s">
        <v>687</v>
      </c>
      <c r="C715" s="19" t="s">
        <v>652</v>
      </c>
      <c r="D715" s="20" t="s">
        <v>105</v>
      </c>
      <c r="E715" s="46" t="s">
        <v>238</v>
      </c>
      <c r="F715" s="47" t="s">
        <v>7</v>
      </c>
      <c r="G715" s="48">
        <v>29.9</v>
      </c>
      <c r="H715" s="49">
        <v>7.5</v>
      </c>
      <c r="I715" s="60">
        <v>499</v>
      </c>
      <c r="J715" s="50"/>
      <c r="K715" s="2">
        <f t="shared" si="25"/>
        <v>0</v>
      </c>
      <c r="L715" s="51">
        <f t="shared" si="26"/>
        <v>0</v>
      </c>
      <c r="N715" s="78"/>
      <c r="O715" s="78"/>
      <c r="P715" s="78"/>
      <c r="Q715" s="76"/>
      <c r="S715" s="76"/>
    </row>
    <row r="716" spans="1:19" ht="37.5" customHeight="1">
      <c r="A716" s="18" t="s">
        <v>360</v>
      </c>
      <c r="B716" s="45" t="s">
        <v>688</v>
      </c>
      <c r="C716" s="19" t="s">
        <v>652</v>
      </c>
      <c r="D716" s="20" t="s">
        <v>56</v>
      </c>
      <c r="E716" s="46" t="s">
        <v>213</v>
      </c>
      <c r="F716" s="47" t="s">
        <v>5</v>
      </c>
      <c r="G716" s="48">
        <v>18.5</v>
      </c>
      <c r="H716" s="49">
        <v>4.6500000000000004</v>
      </c>
      <c r="I716" s="60">
        <v>290</v>
      </c>
      <c r="J716" s="50"/>
      <c r="K716" s="2">
        <f t="shared" si="25"/>
        <v>0</v>
      </c>
      <c r="L716" s="51">
        <f t="shared" si="26"/>
        <v>0</v>
      </c>
      <c r="N716" s="78"/>
      <c r="O716" s="78"/>
      <c r="P716" s="78"/>
      <c r="Q716" s="76"/>
      <c r="S716" s="76"/>
    </row>
    <row r="717" spans="1:19" ht="37.5" customHeight="1">
      <c r="A717" s="18" t="s">
        <v>360</v>
      </c>
      <c r="B717" s="45" t="s">
        <v>689</v>
      </c>
      <c r="C717" s="19" t="s">
        <v>652</v>
      </c>
      <c r="D717" s="20" t="s">
        <v>56</v>
      </c>
      <c r="E717" s="46" t="s">
        <v>213</v>
      </c>
      <c r="F717" s="47" t="s">
        <v>5</v>
      </c>
      <c r="G717" s="48">
        <v>18.899999999999999</v>
      </c>
      <c r="H717" s="49">
        <v>4.75</v>
      </c>
      <c r="I717" s="60">
        <v>2978</v>
      </c>
      <c r="J717" s="50"/>
      <c r="K717" s="2">
        <f t="shared" si="25"/>
        <v>0</v>
      </c>
      <c r="L717" s="51">
        <f t="shared" si="26"/>
        <v>0</v>
      </c>
      <c r="N717" s="78"/>
      <c r="O717" s="78"/>
      <c r="P717" s="78"/>
      <c r="Q717" s="76"/>
      <c r="S717" s="76"/>
    </row>
    <row r="718" spans="1:19" ht="37.5" customHeight="1">
      <c r="A718" s="18" t="s">
        <v>360</v>
      </c>
      <c r="B718" s="45" t="s">
        <v>689</v>
      </c>
      <c r="C718" s="19" t="s">
        <v>652</v>
      </c>
      <c r="D718" s="20" t="s">
        <v>1356</v>
      </c>
      <c r="E718" s="46" t="s">
        <v>238</v>
      </c>
      <c r="F718" s="47" t="s">
        <v>218</v>
      </c>
      <c r="G718" s="48">
        <v>36.6</v>
      </c>
      <c r="H718" s="49">
        <v>9.15</v>
      </c>
      <c r="I718" s="60">
        <v>84</v>
      </c>
      <c r="J718" s="50"/>
      <c r="K718" s="2">
        <f t="shared" si="25"/>
        <v>0</v>
      </c>
      <c r="L718" s="51">
        <f t="shared" si="26"/>
        <v>0</v>
      </c>
      <c r="N718" s="78"/>
      <c r="O718" s="78"/>
      <c r="P718" s="78"/>
      <c r="Q718" s="76"/>
      <c r="S718" s="76"/>
    </row>
    <row r="719" spans="1:19" ht="37.5" customHeight="1">
      <c r="A719" s="18" t="s">
        <v>360</v>
      </c>
      <c r="B719" s="45" t="s">
        <v>689</v>
      </c>
      <c r="C719" s="19" t="s">
        <v>652</v>
      </c>
      <c r="D719" s="20" t="s">
        <v>1356</v>
      </c>
      <c r="E719" s="46" t="s">
        <v>248</v>
      </c>
      <c r="F719" s="47" t="s">
        <v>16</v>
      </c>
      <c r="G719" s="48">
        <v>49</v>
      </c>
      <c r="H719" s="49">
        <v>12.25</v>
      </c>
      <c r="I719" s="79" t="s">
        <v>1391</v>
      </c>
      <c r="J719" s="50"/>
      <c r="K719" s="2">
        <f t="shared" si="25"/>
        <v>0</v>
      </c>
      <c r="L719" s="51">
        <f t="shared" si="26"/>
        <v>0</v>
      </c>
      <c r="N719" s="78"/>
      <c r="O719" s="78"/>
      <c r="P719" s="78"/>
      <c r="Q719" s="76"/>
      <c r="S719" s="76"/>
    </row>
    <row r="720" spans="1:19" ht="37.5" customHeight="1">
      <c r="A720" s="18" t="s">
        <v>360</v>
      </c>
      <c r="B720" s="45" t="s">
        <v>690</v>
      </c>
      <c r="C720" s="19" t="s">
        <v>1328</v>
      </c>
      <c r="D720" s="20" t="s">
        <v>56</v>
      </c>
      <c r="E720" s="46" t="s">
        <v>213</v>
      </c>
      <c r="F720" s="47" t="s">
        <v>5</v>
      </c>
      <c r="G720" s="48">
        <v>15.9</v>
      </c>
      <c r="H720" s="49">
        <v>4</v>
      </c>
      <c r="I720" s="58" t="s">
        <v>51</v>
      </c>
      <c r="J720" s="50"/>
      <c r="K720" s="2">
        <f t="shared" si="25"/>
        <v>0</v>
      </c>
      <c r="L720" s="51">
        <f t="shared" si="26"/>
        <v>0</v>
      </c>
      <c r="N720" s="78"/>
      <c r="O720" s="78"/>
      <c r="P720" s="78"/>
      <c r="Q720" s="76"/>
      <c r="S720" s="76"/>
    </row>
    <row r="721" spans="1:19" ht="37.5" customHeight="1">
      <c r="A721" s="18" t="s">
        <v>360</v>
      </c>
      <c r="B721" s="45" t="s">
        <v>690</v>
      </c>
      <c r="C721" s="19" t="s">
        <v>1328</v>
      </c>
      <c r="D721" s="20" t="s">
        <v>691</v>
      </c>
      <c r="E721" s="46" t="s">
        <v>238</v>
      </c>
      <c r="F721" s="47" t="s">
        <v>5</v>
      </c>
      <c r="G721" s="48">
        <v>19.899999999999999</v>
      </c>
      <c r="H721" s="49">
        <v>5</v>
      </c>
      <c r="I721" s="60">
        <v>579</v>
      </c>
      <c r="J721" s="50"/>
      <c r="K721" s="2">
        <f t="shared" si="25"/>
        <v>0</v>
      </c>
      <c r="L721" s="51">
        <f t="shared" si="26"/>
        <v>0</v>
      </c>
      <c r="N721" s="78"/>
      <c r="O721" s="78"/>
      <c r="P721" s="78"/>
      <c r="Q721" s="76"/>
      <c r="S721" s="76"/>
    </row>
    <row r="722" spans="1:19" ht="37.5" customHeight="1">
      <c r="A722" s="18" t="s">
        <v>360</v>
      </c>
      <c r="B722" s="45" t="s">
        <v>690</v>
      </c>
      <c r="C722" s="19" t="s">
        <v>1328</v>
      </c>
      <c r="D722" s="20" t="s">
        <v>692</v>
      </c>
      <c r="E722" s="46" t="s">
        <v>301</v>
      </c>
      <c r="F722" s="47" t="s">
        <v>218</v>
      </c>
      <c r="G722" s="48">
        <v>34.5</v>
      </c>
      <c r="H722" s="49">
        <v>8.65</v>
      </c>
      <c r="I722" s="60">
        <v>123</v>
      </c>
      <c r="J722" s="50"/>
      <c r="K722" s="2">
        <f t="shared" si="25"/>
        <v>0</v>
      </c>
      <c r="L722" s="51">
        <f t="shared" si="26"/>
        <v>0</v>
      </c>
      <c r="N722" s="78"/>
      <c r="O722" s="78"/>
      <c r="P722" s="78"/>
      <c r="Q722" s="76"/>
      <c r="S722" s="76"/>
    </row>
    <row r="723" spans="1:19" ht="37.5" customHeight="1">
      <c r="A723" s="18" t="s">
        <v>360</v>
      </c>
      <c r="B723" s="45" t="s">
        <v>693</v>
      </c>
      <c r="C723" s="19" t="s">
        <v>694</v>
      </c>
      <c r="D723" s="20" t="s">
        <v>56</v>
      </c>
      <c r="E723" s="46" t="s">
        <v>213</v>
      </c>
      <c r="F723" s="47" t="s">
        <v>5</v>
      </c>
      <c r="G723" s="48">
        <v>14.8</v>
      </c>
      <c r="H723" s="49">
        <v>3.7</v>
      </c>
      <c r="I723" s="58" t="s">
        <v>51</v>
      </c>
      <c r="J723" s="50"/>
      <c r="K723" s="2">
        <f t="shared" si="25"/>
        <v>0</v>
      </c>
      <c r="L723" s="51">
        <f t="shared" si="26"/>
        <v>0</v>
      </c>
      <c r="N723" s="78"/>
      <c r="O723" s="78"/>
      <c r="P723" s="78"/>
      <c r="Q723" s="76"/>
      <c r="S723" s="76"/>
    </row>
    <row r="724" spans="1:19" ht="37.5" customHeight="1">
      <c r="A724" s="18" t="s">
        <v>360</v>
      </c>
      <c r="B724" s="45" t="s">
        <v>695</v>
      </c>
      <c r="C724" s="19" t="s">
        <v>694</v>
      </c>
      <c r="D724" s="20" t="s">
        <v>58</v>
      </c>
      <c r="E724" s="46" t="s">
        <v>238</v>
      </c>
      <c r="F724" s="47" t="s">
        <v>7</v>
      </c>
      <c r="G724" s="48">
        <v>29.9</v>
      </c>
      <c r="H724" s="49">
        <v>7.5</v>
      </c>
      <c r="I724" s="60">
        <v>199</v>
      </c>
      <c r="J724" s="50"/>
      <c r="K724" s="2">
        <f t="shared" si="25"/>
        <v>0</v>
      </c>
      <c r="L724" s="51">
        <f t="shared" si="26"/>
        <v>0</v>
      </c>
      <c r="N724" s="78"/>
      <c r="O724" s="78"/>
      <c r="P724" s="78"/>
      <c r="Q724" s="76"/>
      <c r="S724" s="76"/>
    </row>
    <row r="725" spans="1:19" ht="37.5" customHeight="1">
      <c r="A725" s="18" t="s">
        <v>360</v>
      </c>
      <c r="B725" s="45" t="s">
        <v>1255</v>
      </c>
      <c r="C725" s="19" t="s">
        <v>694</v>
      </c>
      <c r="D725" s="20" t="s">
        <v>58</v>
      </c>
      <c r="E725" s="46" t="s">
        <v>238</v>
      </c>
      <c r="F725" s="47" t="s">
        <v>7</v>
      </c>
      <c r="G725" s="48">
        <v>29.9</v>
      </c>
      <c r="H725" s="49">
        <v>7.5</v>
      </c>
      <c r="I725" s="79" t="s">
        <v>1391</v>
      </c>
      <c r="J725" s="50"/>
      <c r="K725" s="2">
        <f t="shared" si="25"/>
        <v>0</v>
      </c>
      <c r="L725" s="51">
        <f t="shared" si="26"/>
        <v>0</v>
      </c>
      <c r="N725" s="78"/>
      <c r="O725" s="78"/>
      <c r="P725" s="78"/>
      <c r="Q725" s="76"/>
      <c r="S725" s="76"/>
    </row>
    <row r="726" spans="1:19" ht="37.5" customHeight="1">
      <c r="A726" s="18" t="s">
        <v>360</v>
      </c>
      <c r="B726" s="45" t="s">
        <v>696</v>
      </c>
      <c r="C726" s="19" t="s">
        <v>694</v>
      </c>
      <c r="D726" s="20" t="s">
        <v>56</v>
      </c>
      <c r="E726" s="46" t="s">
        <v>238</v>
      </c>
      <c r="F726" s="47" t="s">
        <v>7</v>
      </c>
      <c r="G726" s="48">
        <v>29.9</v>
      </c>
      <c r="H726" s="49">
        <v>7.5</v>
      </c>
      <c r="I726" s="60">
        <v>185</v>
      </c>
      <c r="J726" s="50"/>
      <c r="K726" s="2">
        <f t="shared" si="25"/>
        <v>0</v>
      </c>
      <c r="L726" s="51">
        <f t="shared" si="26"/>
        <v>0</v>
      </c>
      <c r="N726" s="78"/>
      <c r="O726" s="78"/>
      <c r="P726" s="78"/>
      <c r="Q726" s="76"/>
      <c r="S726" s="76"/>
    </row>
    <row r="727" spans="1:19" ht="37.5" customHeight="1">
      <c r="A727" s="18" t="s">
        <v>360</v>
      </c>
      <c r="B727" s="45" t="s">
        <v>697</v>
      </c>
      <c r="C727" s="19" t="s">
        <v>694</v>
      </c>
      <c r="D727" s="20" t="s">
        <v>56</v>
      </c>
      <c r="E727" s="46" t="s">
        <v>213</v>
      </c>
      <c r="F727" s="47" t="s">
        <v>7</v>
      </c>
      <c r="G727" s="48">
        <v>29.9</v>
      </c>
      <c r="H727" s="49">
        <v>7.5</v>
      </c>
      <c r="I727" s="60">
        <v>105</v>
      </c>
      <c r="J727" s="50"/>
      <c r="K727" s="2">
        <f t="shared" si="25"/>
        <v>0</v>
      </c>
      <c r="L727" s="51">
        <f t="shared" si="26"/>
        <v>0</v>
      </c>
      <c r="N727" s="78"/>
      <c r="O727" s="78"/>
      <c r="P727" s="78"/>
      <c r="Q727" s="76"/>
      <c r="S727" s="76"/>
    </row>
    <row r="728" spans="1:19" ht="37.5" customHeight="1">
      <c r="A728" s="18" t="s">
        <v>360</v>
      </c>
      <c r="B728" s="45" t="s">
        <v>698</v>
      </c>
      <c r="C728" s="19" t="s">
        <v>694</v>
      </c>
      <c r="D728" s="20" t="s">
        <v>58</v>
      </c>
      <c r="E728" s="46" t="s">
        <v>213</v>
      </c>
      <c r="F728" s="47" t="s">
        <v>7</v>
      </c>
      <c r="G728" s="48">
        <v>35.5</v>
      </c>
      <c r="H728" s="49">
        <v>8.9</v>
      </c>
      <c r="I728" s="79" t="s">
        <v>1391</v>
      </c>
      <c r="J728" s="50"/>
      <c r="K728" s="2">
        <f t="shared" si="25"/>
        <v>0</v>
      </c>
      <c r="L728" s="51">
        <f t="shared" si="26"/>
        <v>0</v>
      </c>
      <c r="N728" s="78"/>
      <c r="O728" s="78"/>
      <c r="P728" s="78"/>
      <c r="Q728" s="76"/>
      <c r="S728" s="76"/>
    </row>
    <row r="729" spans="1:19" ht="37.5" customHeight="1">
      <c r="A729" s="18" t="s">
        <v>360</v>
      </c>
      <c r="B729" s="45" t="s">
        <v>700</v>
      </c>
      <c r="C729" s="19" t="s">
        <v>699</v>
      </c>
      <c r="D729" s="20" t="s">
        <v>58</v>
      </c>
      <c r="E729" s="46" t="s">
        <v>213</v>
      </c>
      <c r="F729" s="47" t="s">
        <v>5</v>
      </c>
      <c r="G729" s="48">
        <v>15.5</v>
      </c>
      <c r="H729" s="49">
        <v>3.9000000000000004</v>
      </c>
      <c r="I729" s="60">
        <v>371</v>
      </c>
      <c r="J729" s="50"/>
      <c r="K729" s="2">
        <f t="shared" si="25"/>
        <v>0</v>
      </c>
      <c r="L729" s="51">
        <f t="shared" si="26"/>
        <v>0</v>
      </c>
      <c r="N729" s="78"/>
      <c r="O729" s="78"/>
      <c r="P729" s="78"/>
      <c r="Q729" s="76"/>
      <c r="S729" s="76"/>
    </row>
    <row r="730" spans="1:19" ht="37.5" customHeight="1">
      <c r="A730" s="18" t="s">
        <v>360</v>
      </c>
      <c r="B730" s="45" t="s">
        <v>1256</v>
      </c>
      <c r="C730" s="19" t="s">
        <v>699</v>
      </c>
      <c r="D730" s="20" t="s">
        <v>74</v>
      </c>
      <c r="E730" s="46" t="s">
        <v>208</v>
      </c>
      <c r="F730" s="47" t="s">
        <v>5</v>
      </c>
      <c r="G730" s="48">
        <v>24.8</v>
      </c>
      <c r="H730" s="49">
        <v>6.2</v>
      </c>
      <c r="I730" s="79" t="s">
        <v>1391</v>
      </c>
      <c r="J730" s="50"/>
      <c r="K730" s="2">
        <f t="shared" si="25"/>
        <v>0</v>
      </c>
      <c r="L730" s="51">
        <f t="shared" si="26"/>
        <v>0</v>
      </c>
      <c r="N730" s="78"/>
      <c r="O730" s="78"/>
      <c r="P730" s="78"/>
      <c r="Q730" s="76"/>
      <c r="S730" s="76"/>
    </row>
    <row r="731" spans="1:19" ht="37.5" customHeight="1">
      <c r="A731" s="18" t="s">
        <v>360</v>
      </c>
      <c r="B731" s="45" t="s">
        <v>701</v>
      </c>
      <c r="C731" s="19" t="s">
        <v>699</v>
      </c>
      <c r="D731" s="20" t="s">
        <v>56</v>
      </c>
      <c r="E731" s="46" t="s">
        <v>213</v>
      </c>
      <c r="F731" s="47" t="s">
        <v>5</v>
      </c>
      <c r="G731" s="48">
        <v>15.5</v>
      </c>
      <c r="H731" s="49">
        <v>3.9000000000000004</v>
      </c>
      <c r="I731" s="60">
        <v>25</v>
      </c>
      <c r="J731" s="50"/>
      <c r="K731" s="2">
        <f t="shared" si="25"/>
        <v>0</v>
      </c>
      <c r="L731" s="51">
        <f t="shared" si="26"/>
        <v>0</v>
      </c>
      <c r="N731" s="78"/>
      <c r="O731" s="78"/>
      <c r="P731" s="78"/>
      <c r="Q731" s="76"/>
      <c r="S731" s="76"/>
    </row>
    <row r="732" spans="1:19" ht="37.5" customHeight="1">
      <c r="A732" s="18" t="s">
        <v>360</v>
      </c>
      <c r="B732" s="45" t="s">
        <v>702</v>
      </c>
      <c r="C732" s="19" t="s">
        <v>703</v>
      </c>
      <c r="D732" s="20" t="s">
        <v>282</v>
      </c>
      <c r="E732" s="46" t="s">
        <v>208</v>
      </c>
      <c r="F732" s="47" t="s">
        <v>5</v>
      </c>
      <c r="G732" s="48">
        <v>17.5</v>
      </c>
      <c r="H732" s="49">
        <v>4.4000000000000004</v>
      </c>
      <c r="I732" s="60">
        <v>59</v>
      </c>
      <c r="J732" s="50"/>
      <c r="K732" s="2">
        <f t="shared" si="25"/>
        <v>0</v>
      </c>
      <c r="L732" s="51">
        <f t="shared" si="26"/>
        <v>0</v>
      </c>
      <c r="N732" s="78"/>
      <c r="O732" s="78"/>
      <c r="P732" s="78"/>
      <c r="Q732" s="76"/>
      <c r="S732" s="76"/>
    </row>
    <row r="733" spans="1:19" ht="37.5" customHeight="1">
      <c r="A733" s="18" t="s">
        <v>360</v>
      </c>
      <c r="B733" s="45" t="s">
        <v>702</v>
      </c>
      <c r="C733" s="19" t="s">
        <v>703</v>
      </c>
      <c r="D733" s="20" t="s">
        <v>287</v>
      </c>
      <c r="E733" s="46" t="s">
        <v>213</v>
      </c>
      <c r="F733" s="47" t="s">
        <v>276</v>
      </c>
      <c r="G733" s="48">
        <v>29.5</v>
      </c>
      <c r="H733" s="49">
        <v>7.4</v>
      </c>
      <c r="I733" s="60">
        <v>19</v>
      </c>
      <c r="J733" s="50"/>
      <c r="K733" s="2">
        <f t="shared" si="25"/>
        <v>0</v>
      </c>
      <c r="L733" s="51">
        <f t="shared" si="26"/>
        <v>0</v>
      </c>
      <c r="N733" s="78"/>
      <c r="O733" s="78"/>
      <c r="P733" s="78"/>
      <c r="Q733" s="76"/>
      <c r="S733" s="76"/>
    </row>
    <row r="734" spans="1:19" ht="37.5" customHeight="1">
      <c r="A734" s="18" t="s">
        <v>360</v>
      </c>
      <c r="B734" s="45" t="s">
        <v>704</v>
      </c>
      <c r="C734" s="19" t="s">
        <v>703</v>
      </c>
      <c r="D734" s="20" t="s">
        <v>282</v>
      </c>
      <c r="E734" s="46" t="s">
        <v>205</v>
      </c>
      <c r="F734" s="47" t="s">
        <v>5</v>
      </c>
      <c r="G734" s="48">
        <v>18.899999999999999</v>
      </c>
      <c r="H734" s="49">
        <v>4.75</v>
      </c>
      <c r="I734" s="79" t="s">
        <v>1391</v>
      </c>
      <c r="J734" s="50"/>
      <c r="K734" s="2">
        <f t="shared" si="25"/>
        <v>0</v>
      </c>
      <c r="L734" s="51">
        <f t="shared" si="26"/>
        <v>0</v>
      </c>
      <c r="N734" s="78"/>
      <c r="O734" s="78"/>
      <c r="P734" s="78"/>
      <c r="Q734" s="76"/>
      <c r="S734" s="76"/>
    </row>
    <row r="735" spans="1:19" ht="37.5" customHeight="1">
      <c r="A735" s="18" t="s">
        <v>360</v>
      </c>
      <c r="B735" s="45" t="s">
        <v>705</v>
      </c>
      <c r="C735" s="19" t="s">
        <v>703</v>
      </c>
      <c r="D735" s="20" t="s">
        <v>290</v>
      </c>
      <c r="E735" s="74" t="s">
        <v>1349</v>
      </c>
      <c r="F735" s="47" t="s">
        <v>4</v>
      </c>
      <c r="G735" s="48">
        <v>17.5</v>
      </c>
      <c r="H735" s="49">
        <v>4.4000000000000004</v>
      </c>
      <c r="I735" s="58" t="s">
        <v>51</v>
      </c>
      <c r="J735" s="50"/>
      <c r="K735" s="2">
        <f t="shared" si="25"/>
        <v>0</v>
      </c>
      <c r="L735" s="51">
        <f t="shared" si="26"/>
        <v>0</v>
      </c>
      <c r="N735" s="78"/>
      <c r="O735" s="78"/>
      <c r="P735" s="78"/>
      <c r="Q735" s="76"/>
      <c r="S735" s="76"/>
    </row>
    <row r="736" spans="1:19" ht="37.5" customHeight="1">
      <c r="A736" s="18" t="s">
        <v>360</v>
      </c>
      <c r="B736" s="45" t="s">
        <v>706</v>
      </c>
      <c r="C736" s="19" t="s">
        <v>703</v>
      </c>
      <c r="D736" s="20" t="s">
        <v>282</v>
      </c>
      <c r="E736" s="46" t="s">
        <v>208</v>
      </c>
      <c r="F736" s="47" t="s">
        <v>5</v>
      </c>
      <c r="G736" s="48">
        <v>17.5</v>
      </c>
      <c r="H736" s="49">
        <v>4.4000000000000004</v>
      </c>
      <c r="I736" s="60">
        <v>209</v>
      </c>
      <c r="J736" s="50"/>
      <c r="K736" s="2">
        <f t="shared" si="25"/>
        <v>0</v>
      </c>
      <c r="L736" s="51">
        <f t="shared" si="26"/>
        <v>0</v>
      </c>
      <c r="N736" s="78"/>
      <c r="O736" s="78"/>
      <c r="P736" s="78"/>
      <c r="Q736" s="76"/>
      <c r="S736" s="76"/>
    </row>
    <row r="737" spans="1:19" ht="37.5" customHeight="1">
      <c r="A737" s="18" t="s">
        <v>360</v>
      </c>
      <c r="B737" s="45" t="s">
        <v>1265</v>
      </c>
      <c r="C737" s="19" t="s">
        <v>1269</v>
      </c>
      <c r="D737" s="20" t="s">
        <v>1356</v>
      </c>
      <c r="E737" s="46" t="s">
        <v>208</v>
      </c>
      <c r="F737" s="47" t="s">
        <v>4</v>
      </c>
      <c r="G737" s="48">
        <v>12.5</v>
      </c>
      <c r="H737" s="49">
        <v>3.1500000000000004</v>
      </c>
      <c r="I737" s="60">
        <v>429</v>
      </c>
      <c r="J737" s="50"/>
      <c r="K737" s="2">
        <f t="shared" si="25"/>
        <v>0</v>
      </c>
      <c r="L737" s="51">
        <f t="shared" si="26"/>
        <v>0</v>
      </c>
      <c r="N737" s="78"/>
      <c r="O737" s="78"/>
      <c r="P737" s="78"/>
      <c r="Q737" s="76"/>
      <c r="S737" s="76"/>
    </row>
    <row r="738" spans="1:19" ht="37.5" customHeight="1">
      <c r="A738" s="18" t="s">
        <v>360</v>
      </c>
      <c r="B738" s="45" t="s">
        <v>707</v>
      </c>
      <c r="C738" s="19" t="s">
        <v>708</v>
      </c>
      <c r="D738" s="20" t="s">
        <v>282</v>
      </c>
      <c r="E738" s="46" t="s">
        <v>208</v>
      </c>
      <c r="F738" s="47" t="s">
        <v>5</v>
      </c>
      <c r="G738" s="48">
        <v>17.5</v>
      </c>
      <c r="H738" s="49">
        <v>4.4000000000000004</v>
      </c>
      <c r="I738" s="60">
        <v>187</v>
      </c>
      <c r="J738" s="50"/>
      <c r="K738" s="2">
        <f t="shared" si="25"/>
        <v>0</v>
      </c>
      <c r="L738" s="51">
        <f t="shared" si="26"/>
        <v>0</v>
      </c>
      <c r="N738" s="78"/>
      <c r="O738" s="78"/>
      <c r="P738" s="78"/>
      <c r="Q738" s="76"/>
      <c r="S738" s="76"/>
    </row>
    <row r="739" spans="1:19" ht="37.5" customHeight="1">
      <c r="A739" s="18" t="s">
        <v>360</v>
      </c>
      <c r="B739" s="45" t="s">
        <v>709</v>
      </c>
      <c r="C739" s="19" t="s">
        <v>708</v>
      </c>
      <c r="D739" s="20" t="s">
        <v>273</v>
      </c>
      <c r="E739" s="46" t="s">
        <v>213</v>
      </c>
      <c r="F739" s="47" t="s">
        <v>5</v>
      </c>
      <c r="G739" s="48">
        <v>15.9</v>
      </c>
      <c r="H739" s="49">
        <v>4</v>
      </c>
      <c r="I739" s="60">
        <v>46</v>
      </c>
      <c r="J739" s="50"/>
      <c r="K739" s="2">
        <f t="shared" si="25"/>
        <v>0</v>
      </c>
      <c r="L739" s="51">
        <f t="shared" si="26"/>
        <v>0</v>
      </c>
      <c r="N739" s="78"/>
      <c r="O739" s="78"/>
      <c r="P739" s="78"/>
      <c r="Q739" s="76"/>
      <c r="S739" s="76"/>
    </row>
    <row r="740" spans="1:19" ht="37.5" customHeight="1">
      <c r="A740" s="18" t="s">
        <v>360</v>
      </c>
      <c r="B740" s="45" t="s">
        <v>710</v>
      </c>
      <c r="C740" s="19" t="s">
        <v>708</v>
      </c>
      <c r="D740" s="20" t="s">
        <v>290</v>
      </c>
      <c r="E740" s="46" t="s">
        <v>208</v>
      </c>
      <c r="F740" s="47" t="s">
        <v>5</v>
      </c>
      <c r="G740" s="48">
        <v>18.5</v>
      </c>
      <c r="H740" s="49">
        <v>4.6500000000000004</v>
      </c>
      <c r="I740" s="60">
        <v>40</v>
      </c>
      <c r="J740" s="50"/>
      <c r="K740" s="2">
        <f t="shared" si="25"/>
        <v>0</v>
      </c>
      <c r="L740" s="51">
        <f t="shared" si="26"/>
        <v>0</v>
      </c>
      <c r="N740" s="78"/>
      <c r="O740" s="78"/>
      <c r="P740" s="78"/>
      <c r="Q740" s="76"/>
      <c r="S740" s="76"/>
    </row>
    <row r="741" spans="1:19" ht="37.5" customHeight="1">
      <c r="A741" s="18" t="s">
        <v>360</v>
      </c>
      <c r="B741" s="45" t="s">
        <v>711</v>
      </c>
      <c r="C741" s="19" t="s">
        <v>708</v>
      </c>
      <c r="D741" s="20" t="s">
        <v>287</v>
      </c>
      <c r="E741" s="46" t="s">
        <v>208</v>
      </c>
      <c r="F741" s="47" t="s">
        <v>5</v>
      </c>
      <c r="G741" s="48">
        <v>15.9</v>
      </c>
      <c r="H741" s="49">
        <v>4</v>
      </c>
      <c r="I741" s="60">
        <v>194</v>
      </c>
      <c r="J741" s="50"/>
      <c r="K741" s="2">
        <f t="shared" si="25"/>
        <v>0</v>
      </c>
      <c r="L741" s="51">
        <f t="shared" si="26"/>
        <v>0</v>
      </c>
      <c r="N741" s="78"/>
      <c r="O741" s="78"/>
      <c r="P741" s="78"/>
      <c r="Q741" s="76"/>
      <c r="S741" s="76"/>
    </row>
    <row r="742" spans="1:19" ht="37.5" customHeight="1">
      <c r="A742" s="18" t="s">
        <v>360</v>
      </c>
      <c r="B742" s="45" t="s">
        <v>711</v>
      </c>
      <c r="C742" s="19" t="s">
        <v>708</v>
      </c>
      <c r="D742" s="20" t="s">
        <v>287</v>
      </c>
      <c r="E742" s="46" t="s">
        <v>238</v>
      </c>
      <c r="F742" s="47" t="s">
        <v>7</v>
      </c>
      <c r="G742" s="48">
        <v>29.5</v>
      </c>
      <c r="H742" s="49">
        <v>7.4</v>
      </c>
      <c r="I742" s="60">
        <v>10</v>
      </c>
      <c r="J742" s="50"/>
      <c r="K742" s="2">
        <f t="shared" si="25"/>
        <v>0</v>
      </c>
      <c r="L742" s="51">
        <f t="shared" si="26"/>
        <v>0</v>
      </c>
      <c r="N742" s="78"/>
      <c r="O742" s="78"/>
      <c r="P742" s="78"/>
      <c r="Q742" s="76"/>
      <c r="S742" s="76"/>
    </row>
    <row r="743" spans="1:19" ht="37.5" customHeight="1">
      <c r="A743" s="18" t="s">
        <v>360</v>
      </c>
      <c r="B743" s="45" t="s">
        <v>712</v>
      </c>
      <c r="C743" s="19" t="s">
        <v>708</v>
      </c>
      <c r="D743" s="20" t="s">
        <v>282</v>
      </c>
      <c r="E743" s="46" t="s">
        <v>208</v>
      </c>
      <c r="F743" s="47" t="s">
        <v>5</v>
      </c>
      <c r="G743" s="48">
        <v>18.5</v>
      </c>
      <c r="H743" s="49">
        <v>4.6500000000000004</v>
      </c>
      <c r="I743" s="60">
        <v>345</v>
      </c>
      <c r="J743" s="50"/>
      <c r="K743" s="2">
        <f t="shared" si="25"/>
        <v>0</v>
      </c>
      <c r="L743" s="51">
        <f t="shared" si="26"/>
        <v>0</v>
      </c>
      <c r="N743" s="78"/>
      <c r="O743" s="78"/>
      <c r="P743" s="78"/>
      <c r="Q743" s="76"/>
      <c r="S743" s="76"/>
    </row>
    <row r="744" spans="1:19" ht="37.5" customHeight="1">
      <c r="A744" s="18" t="s">
        <v>360</v>
      </c>
      <c r="B744" s="45" t="s">
        <v>712</v>
      </c>
      <c r="C744" s="19" t="s">
        <v>708</v>
      </c>
      <c r="D744" s="20" t="s">
        <v>278</v>
      </c>
      <c r="E744" s="46" t="s">
        <v>217</v>
      </c>
      <c r="F744" s="47" t="s">
        <v>276</v>
      </c>
      <c r="G744" s="48">
        <v>29.5</v>
      </c>
      <c r="H744" s="49">
        <v>7.4</v>
      </c>
      <c r="I744" s="79" t="s">
        <v>1391</v>
      </c>
      <c r="J744" s="50"/>
      <c r="K744" s="2">
        <f t="shared" si="25"/>
        <v>0</v>
      </c>
      <c r="L744" s="51">
        <f t="shared" si="26"/>
        <v>0</v>
      </c>
      <c r="N744" s="78"/>
      <c r="O744" s="78"/>
      <c r="P744" s="78"/>
      <c r="Q744" s="76"/>
      <c r="S744" s="76"/>
    </row>
    <row r="745" spans="1:19" ht="37.5" customHeight="1">
      <c r="A745" s="18" t="s">
        <v>360</v>
      </c>
      <c r="B745" s="45" t="s">
        <v>713</v>
      </c>
      <c r="C745" s="19" t="s">
        <v>708</v>
      </c>
      <c r="D745" s="20" t="s">
        <v>282</v>
      </c>
      <c r="E745" s="46" t="s">
        <v>208</v>
      </c>
      <c r="F745" s="47" t="s">
        <v>5</v>
      </c>
      <c r="G745" s="48">
        <v>18.5</v>
      </c>
      <c r="H745" s="49">
        <v>4.6500000000000004</v>
      </c>
      <c r="I745" s="60">
        <v>439</v>
      </c>
      <c r="J745" s="50"/>
      <c r="K745" s="2">
        <f t="shared" si="25"/>
        <v>0</v>
      </c>
      <c r="L745" s="51">
        <f t="shared" si="26"/>
        <v>0</v>
      </c>
      <c r="N745" s="78"/>
      <c r="O745" s="78"/>
      <c r="P745" s="78"/>
      <c r="Q745" s="76"/>
      <c r="S745" s="76"/>
    </row>
    <row r="746" spans="1:19" ht="37.5" customHeight="1">
      <c r="A746" s="18" t="s">
        <v>360</v>
      </c>
      <c r="B746" s="45" t="s">
        <v>713</v>
      </c>
      <c r="C746" s="19" t="s">
        <v>708</v>
      </c>
      <c r="D746" s="20" t="s">
        <v>287</v>
      </c>
      <c r="E746" s="46" t="s">
        <v>238</v>
      </c>
      <c r="F746" s="47" t="s">
        <v>276</v>
      </c>
      <c r="G746" s="48">
        <v>29.5</v>
      </c>
      <c r="H746" s="49">
        <v>7.4</v>
      </c>
      <c r="I746" s="60">
        <v>121</v>
      </c>
      <c r="J746" s="50"/>
      <c r="K746" s="2">
        <f t="shared" si="25"/>
        <v>0</v>
      </c>
      <c r="L746" s="51">
        <f t="shared" si="26"/>
        <v>0</v>
      </c>
      <c r="N746" s="78"/>
      <c r="O746" s="78"/>
      <c r="P746" s="78"/>
      <c r="Q746" s="76"/>
      <c r="S746" s="76"/>
    </row>
    <row r="747" spans="1:19" ht="37.5" customHeight="1">
      <c r="A747" s="18" t="s">
        <v>360</v>
      </c>
      <c r="B747" s="45" t="s">
        <v>713</v>
      </c>
      <c r="C747" s="19" t="s">
        <v>708</v>
      </c>
      <c r="D747" s="20" t="s">
        <v>1356</v>
      </c>
      <c r="E747" s="46" t="s">
        <v>236</v>
      </c>
      <c r="F747" s="47" t="s">
        <v>218</v>
      </c>
      <c r="G747" s="48">
        <v>36.6</v>
      </c>
      <c r="H747" s="49">
        <v>9.15</v>
      </c>
      <c r="I747" s="60">
        <v>16</v>
      </c>
      <c r="J747" s="50"/>
      <c r="K747" s="2">
        <f t="shared" si="25"/>
        <v>0</v>
      </c>
      <c r="L747" s="51">
        <f t="shared" si="26"/>
        <v>0</v>
      </c>
      <c r="N747" s="78"/>
      <c r="O747" s="78"/>
      <c r="P747" s="78"/>
      <c r="Q747" s="76"/>
      <c r="S747" s="76"/>
    </row>
    <row r="748" spans="1:19" ht="37.5" customHeight="1">
      <c r="A748" s="18" t="s">
        <v>360</v>
      </c>
      <c r="B748" s="45" t="s">
        <v>714</v>
      </c>
      <c r="C748" s="19" t="s">
        <v>708</v>
      </c>
      <c r="D748" s="20" t="s">
        <v>273</v>
      </c>
      <c r="E748" s="46" t="s">
        <v>208</v>
      </c>
      <c r="F748" s="47" t="s">
        <v>5</v>
      </c>
      <c r="G748" s="48">
        <v>18.5</v>
      </c>
      <c r="H748" s="49">
        <v>4.6500000000000004</v>
      </c>
      <c r="I748" s="60">
        <v>304</v>
      </c>
      <c r="J748" s="50"/>
      <c r="K748" s="2">
        <f t="shared" si="25"/>
        <v>0</v>
      </c>
      <c r="L748" s="51">
        <f t="shared" si="26"/>
        <v>0</v>
      </c>
      <c r="N748" s="78"/>
      <c r="O748" s="78"/>
      <c r="P748" s="78"/>
      <c r="Q748" s="76"/>
      <c r="S748" s="76"/>
    </row>
    <row r="749" spans="1:19" ht="37.5" customHeight="1">
      <c r="A749" s="18" t="s">
        <v>360</v>
      </c>
      <c r="B749" s="45" t="s">
        <v>714</v>
      </c>
      <c r="C749" s="19" t="s">
        <v>708</v>
      </c>
      <c r="D749" s="20" t="s">
        <v>280</v>
      </c>
      <c r="E749" s="46" t="s">
        <v>213</v>
      </c>
      <c r="F749" s="47" t="s">
        <v>276</v>
      </c>
      <c r="G749" s="48">
        <v>29.5</v>
      </c>
      <c r="H749" s="49">
        <v>7.4</v>
      </c>
      <c r="I749" s="79" t="s">
        <v>1391</v>
      </c>
      <c r="J749" s="50"/>
      <c r="K749" s="2">
        <f t="shared" si="25"/>
        <v>0</v>
      </c>
      <c r="L749" s="51">
        <f t="shared" si="26"/>
        <v>0</v>
      </c>
      <c r="N749" s="78"/>
      <c r="O749" s="78"/>
      <c r="P749" s="78"/>
      <c r="Q749" s="76"/>
      <c r="S749" s="76"/>
    </row>
    <row r="750" spans="1:19" ht="37.5" customHeight="1">
      <c r="A750" s="18" t="s">
        <v>360</v>
      </c>
      <c r="B750" s="45" t="s">
        <v>715</v>
      </c>
      <c r="C750" s="19" t="s">
        <v>708</v>
      </c>
      <c r="D750" s="20" t="s">
        <v>290</v>
      </c>
      <c r="E750" s="46" t="s">
        <v>205</v>
      </c>
      <c r="F750" s="47" t="s">
        <v>4</v>
      </c>
      <c r="G750" s="48">
        <v>25.9</v>
      </c>
      <c r="H750" s="49">
        <v>6.5</v>
      </c>
      <c r="I750" s="60">
        <v>165</v>
      </c>
      <c r="J750" s="50"/>
      <c r="K750" s="2">
        <f t="shared" ref="K750:K813" si="27">G750*J750</f>
        <v>0</v>
      </c>
      <c r="L750" s="51">
        <f t="shared" ref="L750:L813" si="28">H750*J750</f>
        <v>0</v>
      </c>
      <c r="N750" s="78"/>
      <c r="O750" s="78"/>
      <c r="P750" s="78"/>
      <c r="Q750" s="76"/>
      <c r="S750" s="76"/>
    </row>
    <row r="751" spans="1:19" ht="37.5" customHeight="1">
      <c r="A751" s="18" t="s">
        <v>360</v>
      </c>
      <c r="B751" s="45" t="s">
        <v>716</v>
      </c>
      <c r="C751" s="19" t="s">
        <v>708</v>
      </c>
      <c r="D751" s="20" t="s">
        <v>273</v>
      </c>
      <c r="E751" s="46" t="s">
        <v>205</v>
      </c>
      <c r="F751" s="47" t="s">
        <v>4</v>
      </c>
      <c r="G751" s="48">
        <v>18.5</v>
      </c>
      <c r="H751" s="49">
        <v>4.6500000000000004</v>
      </c>
      <c r="I751" s="60">
        <v>129</v>
      </c>
      <c r="J751" s="50"/>
      <c r="K751" s="2">
        <f t="shared" si="27"/>
        <v>0</v>
      </c>
      <c r="L751" s="51">
        <f t="shared" si="28"/>
        <v>0</v>
      </c>
      <c r="N751" s="78"/>
      <c r="O751" s="78"/>
      <c r="P751" s="78"/>
      <c r="Q751" s="76"/>
      <c r="S751" s="76"/>
    </row>
    <row r="752" spans="1:19" ht="37.5" customHeight="1">
      <c r="A752" s="18" t="s">
        <v>360</v>
      </c>
      <c r="B752" s="45" t="s">
        <v>717</v>
      </c>
      <c r="C752" s="19" t="s">
        <v>718</v>
      </c>
      <c r="D752" s="20" t="s">
        <v>56</v>
      </c>
      <c r="E752" s="46" t="s">
        <v>238</v>
      </c>
      <c r="F752" s="47" t="s">
        <v>4</v>
      </c>
      <c r="G752" s="48">
        <v>9.9</v>
      </c>
      <c r="H752" s="49">
        <v>2.5</v>
      </c>
      <c r="I752" s="79" t="s">
        <v>1391</v>
      </c>
      <c r="J752" s="50"/>
      <c r="K752" s="2">
        <f t="shared" si="27"/>
        <v>0</v>
      </c>
      <c r="L752" s="51">
        <f t="shared" si="28"/>
        <v>0</v>
      </c>
      <c r="N752" s="78"/>
      <c r="O752" s="78"/>
      <c r="P752" s="78"/>
      <c r="Q752" s="76"/>
      <c r="S752" s="76"/>
    </row>
    <row r="753" spans="1:19" ht="37.5" customHeight="1">
      <c r="A753" s="18" t="s">
        <v>360</v>
      </c>
      <c r="B753" s="45" t="s">
        <v>719</v>
      </c>
      <c r="C753" s="19" t="s">
        <v>720</v>
      </c>
      <c r="D753" s="20" t="s">
        <v>721</v>
      </c>
      <c r="E753" s="46" t="s">
        <v>722</v>
      </c>
      <c r="F753" s="47" t="s">
        <v>7</v>
      </c>
      <c r="G753" s="48">
        <v>58.5</v>
      </c>
      <c r="H753" s="49">
        <v>14.65</v>
      </c>
      <c r="I753" s="79" t="s">
        <v>1372</v>
      </c>
      <c r="J753" s="50"/>
      <c r="K753" s="2">
        <f t="shared" si="27"/>
        <v>0</v>
      </c>
      <c r="L753" s="51">
        <f t="shared" si="28"/>
        <v>0</v>
      </c>
      <c r="N753" s="78"/>
      <c r="O753" s="78"/>
      <c r="P753" s="78"/>
      <c r="Q753" s="76"/>
      <c r="S753" s="76"/>
    </row>
    <row r="754" spans="1:19" ht="37.5" customHeight="1">
      <c r="A754" s="18" t="s">
        <v>360</v>
      </c>
      <c r="B754" s="45" t="s">
        <v>1266</v>
      </c>
      <c r="C754" s="19" t="s">
        <v>723</v>
      </c>
      <c r="D754" s="20" t="s">
        <v>1356</v>
      </c>
      <c r="E754" s="46" t="s">
        <v>1326</v>
      </c>
      <c r="F754" s="47" t="s">
        <v>218</v>
      </c>
      <c r="G754" s="48">
        <v>150</v>
      </c>
      <c r="H754" s="49">
        <v>37.5</v>
      </c>
      <c r="I754" s="60">
        <v>37</v>
      </c>
      <c r="J754" s="50"/>
      <c r="K754" s="2">
        <f t="shared" si="27"/>
        <v>0</v>
      </c>
      <c r="L754" s="51">
        <f t="shared" si="28"/>
        <v>0</v>
      </c>
      <c r="N754" s="78"/>
      <c r="O754" s="78"/>
      <c r="P754" s="78"/>
      <c r="Q754" s="76"/>
      <c r="S754" s="76"/>
    </row>
    <row r="755" spans="1:19" ht="37.5" customHeight="1">
      <c r="A755" s="18" t="s">
        <v>360</v>
      </c>
      <c r="B755" s="45" t="s">
        <v>1267</v>
      </c>
      <c r="C755" s="19" t="s">
        <v>723</v>
      </c>
      <c r="D755" s="20" t="s">
        <v>1356</v>
      </c>
      <c r="E755" s="46" t="s">
        <v>423</v>
      </c>
      <c r="F755" s="47" t="s">
        <v>14</v>
      </c>
      <c r="G755" s="48">
        <v>75</v>
      </c>
      <c r="H755" s="49">
        <v>18.75</v>
      </c>
      <c r="I755" s="60">
        <v>67</v>
      </c>
      <c r="J755" s="50"/>
      <c r="K755" s="2">
        <f t="shared" si="27"/>
        <v>0</v>
      </c>
      <c r="L755" s="51">
        <f t="shared" si="28"/>
        <v>0</v>
      </c>
      <c r="N755" s="78"/>
      <c r="O755" s="78"/>
      <c r="P755" s="78"/>
      <c r="Q755" s="76"/>
      <c r="S755" s="76"/>
    </row>
    <row r="756" spans="1:19" ht="37.5" customHeight="1">
      <c r="A756" s="18" t="s">
        <v>360</v>
      </c>
      <c r="B756" s="45" t="s">
        <v>725</v>
      </c>
      <c r="C756" s="19" t="s">
        <v>726</v>
      </c>
      <c r="D756" s="20" t="s">
        <v>58</v>
      </c>
      <c r="E756" s="46" t="s">
        <v>727</v>
      </c>
      <c r="F756" s="47" t="s">
        <v>7</v>
      </c>
      <c r="G756" s="48">
        <v>32</v>
      </c>
      <c r="H756" s="49">
        <v>8</v>
      </c>
      <c r="I756" s="60">
        <v>99</v>
      </c>
      <c r="J756" s="50"/>
      <c r="K756" s="2">
        <f t="shared" si="27"/>
        <v>0</v>
      </c>
      <c r="L756" s="51">
        <f t="shared" si="28"/>
        <v>0</v>
      </c>
      <c r="N756" s="78"/>
      <c r="O756" s="78"/>
      <c r="P756" s="78"/>
      <c r="Q756" s="76"/>
      <c r="S756" s="76"/>
    </row>
    <row r="757" spans="1:19" ht="37.5" customHeight="1">
      <c r="A757" s="18" t="s">
        <v>360</v>
      </c>
      <c r="B757" s="45" t="s">
        <v>1112</v>
      </c>
      <c r="C757" s="19" t="s">
        <v>728</v>
      </c>
      <c r="D757" s="20" t="s">
        <v>1356</v>
      </c>
      <c r="E757" s="46" t="s">
        <v>238</v>
      </c>
      <c r="F757" s="47" t="s">
        <v>5</v>
      </c>
      <c r="G757" s="48">
        <v>26.9</v>
      </c>
      <c r="H757" s="49">
        <v>6.75</v>
      </c>
      <c r="I757" s="60">
        <v>150</v>
      </c>
      <c r="J757" s="50"/>
      <c r="K757" s="2">
        <f t="shared" si="27"/>
        <v>0</v>
      </c>
      <c r="L757" s="51">
        <f t="shared" si="28"/>
        <v>0</v>
      </c>
      <c r="N757" s="78"/>
      <c r="O757" s="78"/>
      <c r="P757" s="78"/>
      <c r="Q757" s="76"/>
      <c r="S757" s="76"/>
    </row>
    <row r="758" spans="1:19" ht="37.5" customHeight="1">
      <c r="A758" s="18" t="s">
        <v>360</v>
      </c>
      <c r="B758" s="45" t="s">
        <v>1336</v>
      </c>
      <c r="C758" s="19" t="s">
        <v>728</v>
      </c>
      <c r="D758" s="20" t="s">
        <v>58</v>
      </c>
      <c r="E758" s="46" t="s">
        <v>236</v>
      </c>
      <c r="F758" s="47" t="s">
        <v>218</v>
      </c>
      <c r="G758" s="48">
        <v>43.5</v>
      </c>
      <c r="H758" s="49">
        <v>10.9</v>
      </c>
      <c r="I758" s="79" t="s">
        <v>1391</v>
      </c>
      <c r="J758" s="50"/>
      <c r="K758" s="2">
        <f t="shared" si="27"/>
        <v>0</v>
      </c>
      <c r="L758" s="51">
        <f t="shared" si="28"/>
        <v>0</v>
      </c>
      <c r="N758" s="78"/>
      <c r="O758" s="78"/>
      <c r="P758" s="78"/>
      <c r="Q758" s="76"/>
      <c r="S758" s="76"/>
    </row>
    <row r="759" spans="1:19" ht="37.5" customHeight="1">
      <c r="A759" s="18" t="s">
        <v>360</v>
      </c>
      <c r="B759" s="45" t="s">
        <v>729</v>
      </c>
      <c r="C759" s="19" t="s">
        <v>728</v>
      </c>
      <c r="D759" s="20" t="s">
        <v>56</v>
      </c>
      <c r="E759" s="46" t="s">
        <v>249</v>
      </c>
      <c r="F759" s="47" t="s">
        <v>5</v>
      </c>
      <c r="G759" s="48">
        <v>26.9</v>
      </c>
      <c r="H759" s="49">
        <v>6.75</v>
      </c>
      <c r="I759" s="60">
        <v>830</v>
      </c>
      <c r="J759" s="50"/>
      <c r="K759" s="2">
        <f t="shared" si="27"/>
        <v>0</v>
      </c>
      <c r="L759" s="51">
        <f t="shared" si="28"/>
        <v>0</v>
      </c>
      <c r="N759" s="78"/>
      <c r="O759" s="78"/>
      <c r="P759" s="78"/>
      <c r="Q759" s="76"/>
      <c r="S759" s="76"/>
    </row>
    <row r="760" spans="1:19" ht="37.5" customHeight="1">
      <c r="A760" s="18" t="s">
        <v>360</v>
      </c>
      <c r="B760" s="45" t="s">
        <v>729</v>
      </c>
      <c r="C760" s="19" t="s">
        <v>728</v>
      </c>
      <c r="D760" s="20" t="s">
        <v>58</v>
      </c>
      <c r="E760" s="46" t="s">
        <v>249</v>
      </c>
      <c r="F760" s="47" t="s">
        <v>218</v>
      </c>
      <c r="G760" s="48">
        <v>43.5</v>
      </c>
      <c r="H760" s="49">
        <v>10.9</v>
      </c>
      <c r="I760" s="60">
        <v>4</v>
      </c>
      <c r="J760" s="50"/>
      <c r="K760" s="2">
        <f t="shared" si="27"/>
        <v>0</v>
      </c>
      <c r="L760" s="51">
        <f t="shared" si="28"/>
        <v>0</v>
      </c>
      <c r="N760" s="78"/>
      <c r="O760" s="78"/>
      <c r="P760" s="78"/>
      <c r="Q760" s="76"/>
      <c r="S760" s="76"/>
    </row>
    <row r="761" spans="1:19" ht="37.5" customHeight="1">
      <c r="A761" s="18" t="s">
        <v>360</v>
      </c>
      <c r="B761" s="45" t="s">
        <v>731</v>
      </c>
      <c r="C761" s="19" t="s">
        <v>728</v>
      </c>
      <c r="D761" s="20" t="s">
        <v>56</v>
      </c>
      <c r="E761" s="46" t="s">
        <v>213</v>
      </c>
      <c r="F761" s="47" t="s">
        <v>7</v>
      </c>
      <c r="G761" s="48">
        <v>58</v>
      </c>
      <c r="H761" s="49">
        <v>14.5</v>
      </c>
      <c r="I761" s="79" t="s">
        <v>1391</v>
      </c>
      <c r="J761" s="50"/>
      <c r="K761" s="2">
        <f t="shared" si="27"/>
        <v>0</v>
      </c>
      <c r="L761" s="51">
        <f t="shared" si="28"/>
        <v>0</v>
      </c>
      <c r="N761" s="78"/>
      <c r="O761" s="78"/>
      <c r="P761" s="78"/>
      <c r="Q761" s="76"/>
      <c r="S761" s="76"/>
    </row>
    <row r="762" spans="1:19" ht="37.5" customHeight="1">
      <c r="A762" s="18" t="s">
        <v>360</v>
      </c>
      <c r="B762" s="45" t="s">
        <v>732</v>
      </c>
      <c r="C762" s="19" t="s">
        <v>728</v>
      </c>
      <c r="D762" s="20" t="s">
        <v>56</v>
      </c>
      <c r="E762" s="46" t="s">
        <v>238</v>
      </c>
      <c r="F762" s="47" t="s">
        <v>5</v>
      </c>
      <c r="G762" s="48">
        <v>26.9</v>
      </c>
      <c r="H762" s="49">
        <v>6.75</v>
      </c>
      <c r="I762" s="60">
        <v>133</v>
      </c>
      <c r="J762" s="50"/>
      <c r="K762" s="2">
        <f t="shared" si="27"/>
        <v>0</v>
      </c>
      <c r="L762" s="51">
        <f t="shared" si="28"/>
        <v>0</v>
      </c>
      <c r="N762" s="78"/>
      <c r="O762" s="78"/>
      <c r="P762" s="78"/>
      <c r="Q762" s="76"/>
      <c r="S762" s="76"/>
    </row>
    <row r="763" spans="1:19" ht="37.5" customHeight="1">
      <c r="A763" s="18" t="s">
        <v>360</v>
      </c>
      <c r="B763" s="45" t="s">
        <v>732</v>
      </c>
      <c r="C763" s="19" t="s">
        <v>728</v>
      </c>
      <c r="D763" s="20" t="s">
        <v>58</v>
      </c>
      <c r="E763" s="46" t="s">
        <v>302</v>
      </c>
      <c r="F763" s="47" t="s">
        <v>218</v>
      </c>
      <c r="G763" s="48">
        <v>43.5</v>
      </c>
      <c r="H763" s="49">
        <v>10.9</v>
      </c>
      <c r="I763" s="60">
        <v>93</v>
      </c>
      <c r="J763" s="50"/>
      <c r="K763" s="2">
        <f t="shared" si="27"/>
        <v>0</v>
      </c>
      <c r="L763" s="51">
        <f t="shared" si="28"/>
        <v>0</v>
      </c>
      <c r="N763" s="78"/>
      <c r="O763" s="78"/>
      <c r="P763" s="78"/>
      <c r="Q763" s="76"/>
      <c r="S763" s="76"/>
    </row>
    <row r="764" spans="1:19" ht="37.5" customHeight="1">
      <c r="A764" s="18" t="s">
        <v>360</v>
      </c>
      <c r="B764" s="45" t="s">
        <v>733</v>
      </c>
      <c r="C764" s="19" t="s">
        <v>734</v>
      </c>
      <c r="D764" s="20" t="s">
        <v>56</v>
      </c>
      <c r="E764" s="46" t="s">
        <v>248</v>
      </c>
      <c r="F764" s="47" t="s">
        <v>5</v>
      </c>
      <c r="G764" s="48">
        <v>26.9</v>
      </c>
      <c r="H764" s="49">
        <v>6.75</v>
      </c>
      <c r="I764" s="60">
        <v>236</v>
      </c>
      <c r="J764" s="50"/>
      <c r="K764" s="2">
        <f t="shared" si="27"/>
        <v>0</v>
      </c>
      <c r="L764" s="51">
        <f t="shared" si="28"/>
        <v>0</v>
      </c>
      <c r="N764" s="78"/>
      <c r="O764" s="78"/>
      <c r="P764" s="78"/>
      <c r="Q764" s="76"/>
      <c r="S764" s="76"/>
    </row>
    <row r="765" spans="1:19" ht="37.5" customHeight="1">
      <c r="A765" s="18" t="s">
        <v>360</v>
      </c>
      <c r="B765" s="45" t="s">
        <v>733</v>
      </c>
      <c r="C765" s="19" t="s">
        <v>734</v>
      </c>
      <c r="D765" s="20" t="s">
        <v>58</v>
      </c>
      <c r="E765" s="46" t="s">
        <v>724</v>
      </c>
      <c r="F765" s="47" t="s">
        <v>218</v>
      </c>
      <c r="G765" s="48">
        <v>43.5</v>
      </c>
      <c r="H765" s="49">
        <v>10.9</v>
      </c>
      <c r="I765" s="79" t="s">
        <v>1391</v>
      </c>
      <c r="J765" s="50"/>
      <c r="K765" s="2">
        <f t="shared" si="27"/>
        <v>0</v>
      </c>
      <c r="L765" s="51">
        <f t="shared" si="28"/>
        <v>0</v>
      </c>
      <c r="N765" s="78"/>
      <c r="O765" s="78"/>
      <c r="P765" s="78"/>
      <c r="Q765" s="76"/>
      <c r="S765" s="76"/>
    </row>
    <row r="766" spans="1:19" ht="37.5" customHeight="1">
      <c r="A766" s="18" t="s">
        <v>360</v>
      </c>
      <c r="B766" s="45" t="s">
        <v>733</v>
      </c>
      <c r="C766" s="19" t="s">
        <v>734</v>
      </c>
      <c r="D766" s="20" t="s">
        <v>105</v>
      </c>
      <c r="E766" s="46" t="s">
        <v>730</v>
      </c>
      <c r="F766" s="47" t="s">
        <v>16</v>
      </c>
      <c r="G766" s="48">
        <v>75.5</v>
      </c>
      <c r="H766" s="49">
        <v>18.900000000000002</v>
      </c>
      <c r="I766" s="60">
        <v>3</v>
      </c>
      <c r="J766" s="50"/>
      <c r="K766" s="2">
        <f t="shared" si="27"/>
        <v>0</v>
      </c>
      <c r="L766" s="51">
        <f t="shared" si="28"/>
        <v>0</v>
      </c>
      <c r="N766" s="78"/>
      <c r="O766" s="78"/>
      <c r="P766" s="78"/>
      <c r="Q766" s="76"/>
      <c r="S766" s="76"/>
    </row>
    <row r="767" spans="1:19" ht="37.5" customHeight="1">
      <c r="A767" s="18" t="s">
        <v>360</v>
      </c>
      <c r="B767" s="45" t="s">
        <v>735</v>
      </c>
      <c r="C767" s="19" t="s">
        <v>736</v>
      </c>
      <c r="D767" s="20" t="s">
        <v>56</v>
      </c>
      <c r="E767" s="46" t="s">
        <v>248</v>
      </c>
      <c r="F767" s="47" t="s">
        <v>5</v>
      </c>
      <c r="G767" s="48">
        <v>26.9</v>
      </c>
      <c r="H767" s="49">
        <v>6.75</v>
      </c>
      <c r="I767" s="58" t="s">
        <v>51</v>
      </c>
      <c r="J767" s="50"/>
      <c r="K767" s="2">
        <f t="shared" si="27"/>
        <v>0</v>
      </c>
      <c r="L767" s="51">
        <f t="shared" si="28"/>
        <v>0</v>
      </c>
      <c r="N767" s="78"/>
      <c r="O767" s="78"/>
      <c r="P767" s="78"/>
      <c r="Q767" s="76"/>
      <c r="S767" s="76"/>
    </row>
    <row r="768" spans="1:19" ht="37.5" customHeight="1">
      <c r="A768" s="18" t="s">
        <v>360</v>
      </c>
      <c r="B768" s="45" t="s">
        <v>735</v>
      </c>
      <c r="C768" s="19" t="s">
        <v>736</v>
      </c>
      <c r="D768" s="20" t="s">
        <v>1356</v>
      </c>
      <c r="E768" s="46" t="s">
        <v>249</v>
      </c>
      <c r="F768" s="47" t="s">
        <v>218</v>
      </c>
      <c r="G768" s="48">
        <v>43.5</v>
      </c>
      <c r="H768" s="49">
        <v>10.9</v>
      </c>
      <c r="I768" s="60">
        <v>7</v>
      </c>
      <c r="J768" s="50"/>
      <c r="K768" s="2">
        <f t="shared" si="27"/>
        <v>0</v>
      </c>
      <c r="L768" s="51">
        <f t="shared" si="28"/>
        <v>0</v>
      </c>
      <c r="N768" s="78"/>
      <c r="O768" s="78"/>
      <c r="P768" s="78"/>
      <c r="Q768" s="76"/>
      <c r="S768" s="76"/>
    </row>
    <row r="769" spans="1:19" ht="37.5" customHeight="1">
      <c r="A769" s="18" t="s">
        <v>360</v>
      </c>
      <c r="B769" s="45" t="s">
        <v>737</v>
      </c>
      <c r="C769" s="19" t="s">
        <v>738</v>
      </c>
      <c r="D769" s="20" t="s">
        <v>56</v>
      </c>
      <c r="E769" s="46" t="s">
        <v>249</v>
      </c>
      <c r="F769" s="47" t="s">
        <v>5</v>
      </c>
      <c r="G769" s="48">
        <v>26.9</v>
      </c>
      <c r="H769" s="49">
        <v>6.75</v>
      </c>
      <c r="I769" s="60">
        <v>223</v>
      </c>
      <c r="J769" s="50"/>
      <c r="K769" s="2">
        <f t="shared" si="27"/>
        <v>0</v>
      </c>
      <c r="L769" s="51">
        <f t="shared" si="28"/>
        <v>0</v>
      </c>
      <c r="N769" s="78"/>
      <c r="O769" s="78"/>
      <c r="P769" s="78"/>
      <c r="Q769" s="76"/>
      <c r="S769" s="76"/>
    </row>
    <row r="770" spans="1:19" ht="37.5" customHeight="1">
      <c r="A770" s="18" t="s">
        <v>360</v>
      </c>
      <c r="B770" s="45" t="s">
        <v>737</v>
      </c>
      <c r="C770" s="19" t="s">
        <v>738</v>
      </c>
      <c r="D770" s="20" t="s">
        <v>58</v>
      </c>
      <c r="E770" s="46" t="s">
        <v>730</v>
      </c>
      <c r="F770" s="47" t="s">
        <v>218</v>
      </c>
      <c r="G770" s="48">
        <v>43.5</v>
      </c>
      <c r="H770" s="49">
        <v>10.9</v>
      </c>
      <c r="I770" s="60">
        <v>29</v>
      </c>
      <c r="J770" s="50"/>
      <c r="K770" s="2">
        <f t="shared" si="27"/>
        <v>0</v>
      </c>
      <c r="L770" s="51">
        <f t="shared" si="28"/>
        <v>0</v>
      </c>
      <c r="N770" s="78"/>
      <c r="O770" s="78"/>
      <c r="P770" s="78"/>
      <c r="Q770" s="76"/>
      <c r="S770" s="76"/>
    </row>
    <row r="771" spans="1:19" ht="37.5" customHeight="1">
      <c r="A771" s="18" t="s">
        <v>360</v>
      </c>
      <c r="B771" s="45" t="s">
        <v>737</v>
      </c>
      <c r="C771" s="19" t="s">
        <v>738</v>
      </c>
      <c r="D771" s="20" t="s">
        <v>105</v>
      </c>
      <c r="E771" s="46" t="s">
        <v>249</v>
      </c>
      <c r="F771" s="47" t="s">
        <v>16</v>
      </c>
      <c r="G771" s="48">
        <v>75.5</v>
      </c>
      <c r="H771" s="49">
        <v>18.900000000000002</v>
      </c>
      <c r="I771" s="60">
        <v>1</v>
      </c>
      <c r="J771" s="50"/>
      <c r="K771" s="2">
        <f t="shared" si="27"/>
        <v>0</v>
      </c>
      <c r="L771" s="51">
        <f t="shared" si="28"/>
        <v>0</v>
      </c>
      <c r="N771" s="78"/>
      <c r="O771" s="78"/>
      <c r="P771" s="78"/>
      <c r="Q771" s="76"/>
      <c r="S771" s="76"/>
    </row>
    <row r="772" spans="1:19" ht="37.5" customHeight="1">
      <c r="A772" s="18" t="s">
        <v>360</v>
      </c>
      <c r="B772" s="45" t="s">
        <v>739</v>
      </c>
      <c r="C772" s="19" t="s">
        <v>738</v>
      </c>
      <c r="D772" s="20" t="s">
        <v>56</v>
      </c>
      <c r="E772" s="46" t="s">
        <v>248</v>
      </c>
      <c r="F772" s="47" t="s">
        <v>5</v>
      </c>
      <c r="G772" s="48">
        <v>26.9</v>
      </c>
      <c r="H772" s="49">
        <v>6.75</v>
      </c>
      <c r="I772" s="60">
        <v>95</v>
      </c>
      <c r="J772" s="50"/>
      <c r="K772" s="2">
        <f t="shared" si="27"/>
        <v>0</v>
      </c>
      <c r="L772" s="51">
        <f t="shared" si="28"/>
        <v>0</v>
      </c>
      <c r="N772" s="78"/>
      <c r="O772" s="78"/>
      <c r="P772" s="78"/>
      <c r="Q772" s="76"/>
      <c r="S772" s="76"/>
    </row>
    <row r="773" spans="1:19" ht="37.5" customHeight="1">
      <c r="A773" s="18" t="s">
        <v>360</v>
      </c>
      <c r="B773" s="45" t="s">
        <v>739</v>
      </c>
      <c r="C773" s="19" t="s">
        <v>738</v>
      </c>
      <c r="D773" s="20" t="s">
        <v>58</v>
      </c>
      <c r="E773" s="46" t="s">
        <v>730</v>
      </c>
      <c r="F773" s="47" t="s">
        <v>218</v>
      </c>
      <c r="G773" s="48">
        <v>43.5</v>
      </c>
      <c r="H773" s="49">
        <v>10.9</v>
      </c>
      <c r="I773" s="60">
        <v>24</v>
      </c>
      <c r="J773" s="50"/>
      <c r="K773" s="2">
        <f t="shared" si="27"/>
        <v>0</v>
      </c>
      <c r="L773" s="51">
        <f t="shared" si="28"/>
        <v>0</v>
      </c>
      <c r="N773" s="78"/>
      <c r="O773" s="78"/>
      <c r="P773" s="78"/>
      <c r="Q773" s="76"/>
      <c r="S773" s="76"/>
    </row>
    <row r="774" spans="1:19" ht="37.5" customHeight="1">
      <c r="A774" s="18" t="s">
        <v>360</v>
      </c>
      <c r="B774" s="45" t="s">
        <v>740</v>
      </c>
      <c r="C774" s="19" t="s">
        <v>728</v>
      </c>
      <c r="D774" s="20" t="s">
        <v>1356</v>
      </c>
      <c r="E774" s="46" t="s">
        <v>249</v>
      </c>
      <c r="F774" s="47" t="s">
        <v>16</v>
      </c>
      <c r="G774" s="48">
        <v>75.5</v>
      </c>
      <c r="H774" s="49">
        <v>18.900000000000002</v>
      </c>
      <c r="I774" s="60">
        <v>17</v>
      </c>
      <c r="J774" s="50"/>
      <c r="K774" s="2">
        <f t="shared" si="27"/>
        <v>0</v>
      </c>
      <c r="L774" s="51">
        <f t="shared" si="28"/>
        <v>0</v>
      </c>
      <c r="N774" s="78"/>
      <c r="O774" s="78"/>
      <c r="P774" s="78"/>
      <c r="Q774" s="76"/>
      <c r="S774" s="76"/>
    </row>
    <row r="775" spans="1:19" ht="37.5" customHeight="1">
      <c r="A775" s="18" t="s">
        <v>360</v>
      </c>
      <c r="B775" s="45" t="s">
        <v>741</v>
      </c>
      <c r="C775" s="19" t="s">
        <v>742</v>
      </c>
      <c r="D775" s="20" t="s">
        <v>56</v>
      </c>
      <c r="E775" s="46" t="s">
        <v>248</v>
      </c>
      <c r="F775" s="47" t="s">
        <v>5</v>
      </c>
      <c r="G775" s="48">
        <v>26.9</v>
      </c>
      <c r="H775" s="49">
        <v>6.75</v>
      </c>
      <c r="I775" s="60">
        <v>231</v>
      </c>
      <c r="J775" s="50"/>
      <c r="K775" s="2">
        <f t="shared" si="27"/>
        <v>0</v>
      </c>
      <c r="L775" s="51">
        <f t="shared" si="28"/>
        <v>0</v>
      </c>
      <c r="N775" s="78"/>
      <c r="O775" s="78"/>
      <c r="P775" s="78"/>
      <c r="Q775" s="76"/>
      <c r="S775" s="76"/>
    </row>
    <row r="776" spans="1:19" ht="37.5" customHeight="1">
      <c r="A776" s="18" t="s">
        <v>360</v>
      </c>
      <c r="B776" s="45" t="s">
        <v>741</v>
      </c>
      <c r="C776" s="19" t="s">
        <v>742</v>
      </c>
      <c r="D776" s="20" t="s">
        <v>58</v>
      </c>
      <c r="E776" s="46" t="s">
        <v>249</v>
      </c>
      <c r="F776" s="47" t="s">
        <v>218</v>
      </c>
      <c r="G776" s="48">
        <v>43.5</v>
      </c>
      <c r="H776" s="49">
        <v>10.9</v>
      </c>
      <c r="I776" s="60">
        <v>47</v>
      </c>
      <c r="J776" s="50"/>
      <c r="K776" s="2">
        <f t="shared" si="27"/>
        <v>0</v>
      </c>
      <c r="L776" s="51">
        <f t="shared" si="28"/>
        <v>0</v>
      </c>
      <c r="N776" s="78"/>
      <c r="O776" s="78"/>
      <c r="P776" s="78"/>
      <c r="Q776" s="76"/>
      <c r="S776" s="76"/>
    </row>
    <row r="777" spans="1:19" ht="37.5" customHeight="1">
      <c r="A777" s="18" t="s">
        <v>360</v>
      </c>
      <c r="B777" s="45" t="s">
        <v>741</v>
      </c>
      <c r="C777" s="19" t="s">
        <v>742</v>
      </c>
      <c r="D777" s="20" t="s">
        <v>105</v>
      </c>
      <c r="E777" s="46" t="s">
        <v>249</v>
      </c>
      <c r="F777" s="47" t="s">
        <v>16</v>
      </c>
      <c r="G777" s="48">
        <v>75.5</v>
      </c>
      <c r="H777" s="49">
        <v>18.900000000000002</v>
      </c>
      <c r="I777" s="60">
        <v>29</v>
      </c>
      <c r="J777" s="50"/>
      <c r="K777" s="2">
        <f t="shared" si="27"/>
        <v>0</v>
      </c>
      <c r="L777" s="51">
        <f t="shared" si="28"/>
        <v>0</v>
      </c>
      <c r="N777" s="78"/>
      <c r="O777" s="78"/>
      <c r="P777" s="78"/>
      <c r="Q777" s="76"/>
      <c r="S777" s="76"/>
    </row>
    <row r="778" spans="1:19" ht="37.5" customHeight="1">
      <c r="A778" s="18" t="s">
        <v>360</v>
      </c>
      <c r="B778" s="45" t="s">
        <v>743</v>
      </c>
      <c r="C778" s="19" t="s">
        <v>742</v>
      </c>
      <c r="D778" s="20" t="s">
        <v>56</v>
      </c>
      <c r="E778" s="46" t="s">
        <v>248</v>
      </c>
      <c r="F778" s="47" t="s">
        <v>5</v>
      </c>
      <c r="G778" s="48">
        <v>26.9</v>
      </c>
      <c r="H778" s="49">
        <v>6.75</v>
      </c>
      <c r="I778" s="60">
        <v>177</v>
      </c>
      <c r="J778" s="50"/>
      <c r="K778" s="2">
        <f t="shared" si="27"/>
        <v>0</v>
      </c>
      <c r="L778" s="51">
        <f t="shared" si="28"/>
        <v>0</v>
      </c>
      <c r="N778" s="78"/>
      <c r="O778" s="78"/>
      <c r="P778" s="78"/>
      <c r="Q778" s="76"/>
      <c r="S778" s="76"/>
    </row>
    <row r="779" spans="1:19" ht="37.5" customHeight="1">
      <c r="A779" s="18" t="s">
        <v>360</v>
      </c>
      <c r="B779" s="45" t="s">
        <v>744</v>
      </c>
      <c r="C779" s="19" t="s">
        <v>742</v>
      </c>
      <c r="D779" s="20" t="s">
        <v>56</v>
      </c>
      <c r="E779" s="46" t="s">
        <v>238</v>
      </c>
      <c r="F779" s="47" t="s">
        <v>5</v>
      </c>
      <c r="G779" s="48">
        <v>26.9</v>
      </c>
      <c r="H779" s="49">
        <v>6.75</v>
      </c>
      <c r="I779" s="58" t="s">
        <v>51</v>
      </c>
      <c r="J779" s="50"/>
      <c r="K779" s="2">
        <f t="shared" si="27"/>
        <v>0</v>
      </c>
      <c r="L779" s="51">
        <f t="shared" si="28"/>
        <v>0</v>
      </c>
      <c r="N779" s="78"/>
      <c r="O779" s="78"/>
      <c r="P779" s="78"/>
      <c r="Q779" s="76"/>
      <c r="S779" s="76"/>
    </row>
    <row r="780" spans="1:19" ht="37.5" customHeight="1">
      <c r="A780" s="18" t="s">
        <v>360</v>
      </c>
      <c r="B780" s="45" t="s">
        <v>744</v>
      </c>
      <c r="C780" s="19" t="s">
        <v>742</v>
      </c>
      <c r="D780" s="20" t="s">
        <v>58</v>
      </c>
      <c r="E780" s="46" t="s">
        <v>248</v>
      </c>
      <c r="F780" s="47" t="s">
        <v>218</v>
      </c>
      <c r="G780" s="48">
        <v>43.5</v>
      </c>
      <c r="H780" s="49">
        <v>10.9</v>
      </c>
      <c r="I780" s="60">
        <v>4</v>
      </c>
      <c r="J780" s="50"/>
      <c r="K780" s="2">
        <f t="shared" si="27"/>
        <v>0</v>
      </c>
      <c r="L780" s="51">
        <f t="shared" si="28"/>
        <v>0</v>
      </c>
      <c r="N780" s="78"/>
      <c r="O780" s="78"/>
      <c r="P780" s="78"/>
      <c r="Q780" s="76"/>
      <c r="S780" s="76"/>
    </row>
    <row r="781" spans="1:19" ht="37.5" customHeight="1">
      <c r="A781" s="18" t="s">
        <v>360</v>
      </c>
      <c r="B781" s="45" t="s">
        <v>745</v>
      </c>
      <c r="C781" s="19" t="s">
        <v>742</v>
      </c>
      <c r="D781" s="20" t="s">
        <v>56</v>
      </c>
      <c r="E781" s="46" t="s">
        <v>249</v>
      </c>
      <c r="F781" s="47" t="s">
        <v>5</v>
      </c>
      <c r="G781" s="48">
        <v>26.9</v>
      </c>
      <c r="H781" s="49">
        <v>6.75</v>
      </c>
      <c r="I781" s="60">
        <v>213</v>
      </c>
      <c r="J781" s="50"/>
      <c r="K781" s="2">
        <f t="shared" si="27"/>
        <v>0</v>
      </c>
      <c r="L781" s="51">
        <f t="shared" si="28"/>
        <v>0</v>
      </c>
      <c r="N781" s="78"/>
      <c r="O781" s="78"/>
      <c r="P781" s="78"/>
      <c r="Q781" s="76"/>
      <c r="S781" s="76"/>
    </row>
    <row r="782" spans="1:19" ht="37.5" customHeight="1">
      <c r="A782" s="18" t="s">
        <v>360</v>
      </c>
      <c r="B782" s="45" t="s">
        <v>746</v>
      </c>
      <c r="C782" s="19" t="s">
        <v>742</v>
      </c>
      <c r="D782" s="20" t="s">
        <v>56</v>
      </c>
      <c r="E782" s="46" t="s">
        <v>249</v>
      </c>
      <c r="F782" s="47" t="s">
        <v>5</v>
      </c>
      <c r="G782" s="48">
        <v>26.9</v>
      </c>
      <c r="H782" s="49">
        <v>6.75</v>
      </c>
      <c r="I782" s="60">
        <v>245</v>
      </c>
      <c r="J782" s="50"/>
      <c r="K782" s="2">
        <f t="shared" si="27"/>
        <v>0</v>
      </c>
      <c r="L782" s="51">
        <f t="shared" si="28"/>
        <v>0</v>
      </c>
      <c r="N782" s="78"/>
      <c r="O782" s="78"/>
      <c r="P782" s="78"/>
      <c r="Q782" s="76"/>
      <c r="S782" s="76"/>
    </row>
    <row r="783" spans="1:19" ht="37.5" customHeight="1">
      <c r="A783" s="18" t="s">
        <v>360</v>
      </c>
      <c r="B783" s="45" t="s">
        <v>746</v>
      </c>
      <c r="C783" s="19" t="s">
        <v>742</v>
      </c>
      <c r="D783" s="20" t="s">
        <v>58</v>
      </c>
      <c r="E783" s="46" t="s">
        <v>724</v>
      </c>
      <c r="F783" s="47" t="s">
        <v>218</v>
      </c>
      <c r="G783" s="48">
        <v>43.5</v>
      </c>
      <c r="H783" s="49">
        <v>10.9</v>
      </c>
      <c r="I783" s="60">
        <v>2</v>
      </c>
      <c r="J783" s="50"/>
      <c r="K783" s="2">
        <f t="shared" si="27"/>
        <v>0</v>
      </c>
      <c r="L783" s="51">
        <f t="shared" si="28"/>
        <v>0</v>
      </c>
      <c r="N783" s="78"/>
      <c r="O783" s="78"/>
      <c r="P783" s="78"/>
      <c r="Q783" s="76"/>
      <c r="S783" s="76"/>
    </row>
    <row r="784" spans="1:19" ht="37.5" customHeight="1">
      <c r="A784" s="18" t="s">
        <v>360</v>
      </c>
      <c r="B784" s="45" t="s">
        <v>747</v>
      </c>
      <c r="C784" s="19" t="s">
        <v>742</v>
      </c>
      <c r="D784" s="20" t="s">
        <v>56</v>
      </c>
      <c r="E784" s="46" t="s">
        <v>248</v>
      </c>
      <c r="F784" s="47" t="s">
        <v>5</v>
      </c>
      <c r="G784" s="48">
        <v>26.9</v>
      </c>
      <c r="H784" s="49">
        <v>6.75</v>
      </c>
      <c r="I784" s="60">
        <v>697</v>
      </c>
      <c r="J784" s="50"/>
      <c r="K784" s="2">
        <f t="shared" si="27"/>
        <v>0</v>
      </c>
      <c r="L784" s="51">
        <f t="shared" si="28"/>
        <v>0</v>
      </c>
      <c r="N784" s="78"/>
      <c r="O784" s="78"/>
      <c r="P784" s="78"/>
      <c r="Q784" s="76"/>
      <c r="S784" s="76"/>
    </row>
    <row r="785" spans="1:19" ht="37.5" customHeight="1">
      <c r="A785" s="18" t="s">
        <v>360</v>
      </c>
      <c r="B785" s="45" t="s">
        <v>747</v>
      </c>
      <c r="C785" s="19" t="s">
        <v>742</v>
      </c>
      <c r="D785" s="20" t="s">
        <v>1356</v>
      </c>
      <c r="E785" s="46" t="s">
        <v>579</v>
      </c>
      <c r="F785" s="47" t="s">
        <v>218</v>
      </c>
      <c r="G785" s="48">
        <v>43.5</v>
      </c>
      <c r="H785" s="49">
        <v>10.9</v>
      </c>
      <c r="I785" s="60">
        <v>2</v>
      </c>
      <c r="J785" s="50"/>
      <c r="K785" s="2">
        <f t="shared" si="27"/>
        <v>0</v>
      </c>
      <c r="L785" s="51">
        <f t="shared" si="28"/>
        <v>0</v>
      </c>
      <c r="N785" s="78"/>
      <c r="O785" s="78"/>
      <c r="P785" s="78"/>
      <c r="Q785" s="76"/>
      <c r="S785" s="76"/>
    </row>
    <row r="786" spans="1:19" ht="37.5" customHeight="1">
      <c r="A786" s="18" t="s">
        <v>360</v>
      </c>
      <c r="B786" s="45" t="s">
        <v>749</v>
      </c>
      <c r="C786" s="19" t="s">
        <v>748</v>
      </c>
      <c r="D786" s="20" t="s">
        <v>56</v>
      </c>
      <c r="E786" s="46" t="s">
        <v>248</v>
      </c>
      <c r="F786" s="47" t="s">
        <v>5</v>
      </c>
      <c r="G786" s="48">
        <v>26.9</v>
      </c>
      <c r="H786" s="49">
        <v>6.75</v>
      </c>
      <c r="I786" s="60">
        <v>176</v>
      </c>
      <c r="J786" s="50"/>
      <c r="K786" s="2">
        <f t="shared" si="27"/>
        <v>0</v>
      </c>
      <c r="L786" s="51">
        <f t="shared" si="28"/>
        <v>0</v>
      </c>
      <c r="N786" s="78"/>
      <c r="O786" s="78"/>
      <c r="P786" s="78"/>
      <c r="Q786" s="76"/>
      <c r="S786" s="76"/>
    </row>
    <row r="787" spans="1:19" ht="37.5" customHeight="1">
      <c r="A787" s="18" t="s">
        <v>360</v>
      </c>
      <c r="B787" s="45" t="s">
        <v>749</v>
      </c>
      <c r="C787" s="19" t="s">
        <v>748</v>
      </c>
      <c r="D787" s="20" t="s">
        <v>58</v>
      </c>
      <c r="E787" s="46" t="s">
        <v>301</v>
      </c>
      <c r="F787" s="47" t="s">
        <v>218</v>
      </c>
      <c r="G787" s="48">
        <v>43.5</v>
      </c>
      <c r="H787" s="49">
        <v>10.9</v>
      </c>
      <c r="I787" s="79" t="s">
        <v>1391</v>
      </c>
      <c r="J787" s="50"/>
      <c r="K787" s="2">
        <f t="shared" si="27"/>
        <v>0</v>
      </c>
      <c r="L787" s="51">
        <f t="shared" si="28"/>
        <v>0</v>
      </c>
      <c r="N787" s="78"/>
      <c r="O787" s="78"/>
      <c r="P787" s="78"/>
      <c r="Q787" s="76"/>
      <c r="S787" s="76"/>
    </row>
    <row r="788" spans="1:19" ht="37.5" customHeight="1">
      <c r="A788" s="18" t="s">
        <v>360</v>
      </c>
      <c r="B788" s="45" t="s">
        <v>750</v>
      </c>
      <c r="C788" s="19" t="s">
        <v>728</v>
      </c>
      <c r="D788" s="20" t="s">
        <v>56</v>
      </c>
      <c r="E788" s="46" t="s">
        <v>249</v>
      </c>
      <c r="F788" s="47" t="s">
        <v>5</v>
      </c>
      <c r="G788" s="48">
        <v>26.9</v>
      </c>
      <c r="H788" s="49">
        <v>6.75</v>
      </c>
      <c r="I788" s="60">
        <v>1301</v>
      </c>
      <c r="J788" s="50"/>
      <c r="K788" s="2">
        <f t="shared" si="27"/>
        <v>0</v>
      </c>
      <c r="L788" s="51">
        <f t="shared" si="28"/>
        <v>0</v>
      </c>
      <c r="N788" s="78"/>
      <c r="O788" s="78"/>
      <c r="P788" s="78"/>
      <c r="Q788" s="76"/>
      <c r="S788" s="76"/>
    </row>
    <row r="789" spans="1:19" ht="37.5" customHeight="1">
      <c r="A789" s="18" t="s">
        <v>360</v>
      </c>
      <c r="B789" s="45" t="s">
        <v>750</v>
      </c>
      <c r="C789" s="19" t="s">
        <v>728</v>
      </c>
      <c r="D789" s="20" t="s">
        <v>58</v>
      </c>
      <c r="E789" s="46" t="s">
        <v>724</v>
      </c>
      <c r="F789" s="47" t="s">
        <v>218</v>
      </c>
      <c r="G789" s="48">
        <v>43.5</v>
      </c>
      <c r="H789" s="49">
        <v>10.9</v>
      </c>
      <c r="I789" s="60">
        <v>13</v>
      </c>
      <c r="J789" s="50"/>
      <c r="K789" s="2">
        <f t="shared" si="27"/>
        <v>0</v>
      </c>
      <c r="L789" s="51">
        <f t="shared" si="28"/>
        <v>0</v>
      </c>
      <c r="N789" s="78"/>
      <c r="O789" s="78"/>
      <c r="P789" s="78"/>
      <c r="Q789" s="76"/>
      <c r="S789" s="76"/>
    </row>
    <row r="790" spans="1:19" ht="37.5" customHeight="1">
      <c r="A790" s="18" t="s">
        <v>360</v>
      </c>
      <c r="B790" s="45" t="s">
        <v>752</v>
      </c>
      <c r="C790" s="19" t="s">
        <v>751</v>
      </c>
      <c r="D790" s="20" t="s">
        <v>872</v>
      </c>
      <c r="E790" s="46" t="s">
        <v>580</v>
      </c>
      <c r="F790" s="47" t="s">
        <v>7</v>
      </c>
      <c r="G790" s="48">
        <v>49.5</v>
      </c>
      <c r="H790" s="49">
        <v>12.4</v>
      </c>
      <c r="I790" s="60">
        <v>52</v>
      </c>
      <c r="J790" s="50"/>
      <c r="K790" s="2">
        <f t="shared" si="27"/>
        <v>0</v>
      </c>
      <c r="L790" s="51">
        <f t="shared" si="28"/>
        <v>0</v>
      </c>
      <c r="N790" s="78"/>
      <c r="O790" s="78"/>
      <c r="P790" s="78"/>
      <c r="Q790" s="76"/>
      <c r="S790" s="76"/>
    </row>
    <row r="791" spans="1:19" ht="37.5" customHeight="1">
      <c r="A791" s="18" t="s">
        <v>360</v>
      </c>
      <c r="B791" s="45" t="s">
        <v>753</v>
      </c>
      <c r="C791" s="19" t="s">
        <v>754</v>
      </c>
      <c r="D791" s="20" t="s">
        <v>56</v>
      </c>
      <c r="E791" s="46" t="s">
        <v>253</v>
      </c>
      <c r="F791" s="47" t="s">
        <v>4</v>
      </c>
      <c r="G791" s="48">
        <v>9.9</v>
      </c>
      <c r="H791" s="49">
        <v>2.5</v>
      </c>
      <c r="I791" s="60">
        <v>1561</v>
      </c>
      <c r="J791" s="50"/>
      <c r="K791" s="2">
        <f t="shared" si="27"/>
        <v>0</v>
      </c>
      <c r="L791" s="51">
        <f t="shared" si="28"/>
        <v>0</v>
      </c>
      <c r="N791" s="78"/>
      <c r="O791" s="78"/>
      <c r="P791" s="78"/>
      <c r="Q791" s="76"/>
      <c r="S791" s="76"/>
    </row>
    <row r="792" spans="1:19" ht="37.5" customHeight="1">
      <c r="A792" s="18" t="s">
        <v>360</v>
      </c>
      <c r="B792" s="45" t="s">
        <v>755</v>
      </c>
      <c r="C792" s="19" t="s">
        <v>754</v>
      </c>
      <c r="D792" s="20" t="s">
        <v>1356</v>
      </c>
      <c r="E792" s="46" t="s">
        <v>253</v>
      </c>
      <c r="F792" s="47" t="s">
        <v>4</v>
      </c>
      <c r="G792" s="48">
        <v>9.9</v>
      </c>
      <c r="H792" s="49">
        <v>2.5</v>
      </c>
      <c r="I792" s="60">
        <v>1480</v>
      </c>
      <c r="J792" s="50"/>
      <c r="K792" s="2">
        <f t="shared" si="27"/>
        <v>0</v>
      </c>
      <c r="L792" s="51">
        <f t="shared" si="28"/>
        <v>0</v>
      </c>
      <c r="N792" s="78"/>
      <c r="O792" s="78"/>
      <c r="P792" s="78"/>
      <c r="Q792" s="76"/>
      <c r="S792" s="76"/>
    </row>
    <row r="793" spans="1:19" ht="37.5" customHeight="1">
      <c r="A793" s="18" t="s">
        <v>360</v>
      </c>
      <c r="B793" s="45" t="s">
        <v>1270</v>
      </c>
      <c r="C793" s="19" t="s">
        <v>754</v>
      </c>
      <c r="D793" s="20" t="s">
        <v>1356</v>
      </c>
      <c r="E793" s="46" t="s">
        <v>205</v>
      </c>
      <c r="F793" s="47" t="s">
        <v>4</v>
      </c>
      <c r="G793" s="48">
        <v>9.9</v>
      </c>
      <c r="H793" s="49">
        <v>2.5</v>
      </c>
      <c r="I793" s="60">
        <v>579</v>
      </c>
      <c r="J793" s="50"/>
      <c r="K793" s="2">
        <f t="shared" si="27"/>
        <v>0</v>
      </c>
      <c r="L793" s="51">
        <f t="shared" si="28"/>
        <v>0</v>
      </c>
      <c r="N793" s="78"/>
      <c r="O793" s="78"/>
      <c r="P793" s="78"/>
      <c r="Q793" s="76"/>
      <c r="S793" s="76"/>
    </row>
    <row r="794" spans="1:19" ht="37.5" customHeight="1">
      <c r="A794" s="18" t="s">
        <v>360</v>
      </c>
      <c r="B794" s="45" t="s">
        <v>756</v>
      </c>
      <c r="C794" s="19" t="s">
        <v>754</v>
      </c>
      <c r="D794" s="20" t="s">
        <v>58</v>
      </c>
      <c r="E794" s="46" t="s">
        <v>253</v>
      </c>
      <c r="F794" s="47" t="s">
        <v>4</v>
      </c>
      <c r="G794" s="48">
        <v>9.9</v>
      </c>
      <c r="H794" s="49">
        <v>2.5</v>
      </c>
      <c r="I794" s="60">
        <v>461</v>
      </c>
      <c r="J794" s="50"/>
      <c r="K794" s="2">
        <f t="shared" si="27"/>
        <v>0</v>
      </c>
      <c r="L794" s="51">
        <f t="shared" si="28"/>
        <v>0</v>
      </c>
      <c r="N794" s="78"/>
      <c r="O794" s="78"/>
      <c r="P794" s="78"/>
      <c r="Q794" s="76"/>
      <c r="S794" s="76"/>
    </row>
    <row r="795" spans="1:19" ht="37.5" customHeight="1">
      <c r="A795" s="18" t="s">
        <v>360</v>
      </c>
      <c r="B795" s="45" t="s">
        <v>757</v>
      </c>
      <c r="C795" s="19" t="s">
        <v>758</v>
      </c>
      <c r="D795" s="20" t="s">
        <v>56</v>
      </c>
      <c r="E795" s="46" t="s">
        <v>208</v>
      </c>
      <c r="F795" s="47" t="s">
        <v>4</v>
      </c>
      <c r="G795" s="48">
        <v>11.5</v>
      </c>
      <c r="H795" s="49">
        <v>2.9000000000000004</v>
      </c>
      <c r="I795" s="60">
        <v>746</v>
      </c>
      <c r="J795" s="50"/>
      <c r="K795" s="2">
        <f t="shared" si="27"/>
        <v>0</v>
      </c>
      <c r="L795" s="51">
        <f t="shared" si="28"/>
        <v>0</v>
      </c>
      <c r="N795" s="78"/>
      <c r="O795" s="78"/>
      <c r="P795" s="78"/>
      <c r="Q795" s="76"/>
      <c r="S795" s="76"/>
    </row>
    <row r="796" spans="1:19" ht="37.5" customHeight="1">
      <c r="A796" s="18" t="s">
        <v>360</v>
      </c>
      <c r="B796" s="45" t="s">
        <v>759</v>
      </c>
      <c r="C796" s="19" t="s">
        <v>760</v>
      </c>
      <c r="D796" s="20" t="s">
        <v>58</v>
      </c>
      <c r="E796" s="46" t="s">
        <v>213</v>
      </c>
      <c r="F796" s="47" t="s">
        <v>4</v>
      </c>
      <c r="G796" s="48">
        <v>13.3</v>
      </c>
      <c r="H796" s="49">
        <v>3.35</v>
      </c>
      <c r="I796" s="60">
        <v>35</v>
      </c>
      <c r="J796" s="50"/>
      <c r="K796" s="2">
        <f t="shared" si="27"/>
        <v>0</v>
      </c>
      <c r="L796" s="51">
        <f t="shared" si="28"/>
        <v>0</v>
      </c>
      <c r="N796" s="78"/>
      <c r="O796" s="78"/>
      <c r="P796" s="78"/>
      <c r="Q796" s="76"/>
      <c r="S796" s="76"/>
    </row>
    <row r="797" spans="1:19" ht="37.5" customHeight="1">
      <c r="A797" s="18" t="s">
        <v>360</v>
      </c>
      <c r="B797" s="45" t="s">
        <v>761</v>
      </c>
      <c r="C797" s="19" t="s">
        <v>762</v>
      </c>
      <c r="D797" s="20" t="s">
        <v>56</v>
      </c>
      <c r="E797" s="46" t="s">
        <v>238</v>
      </c>
      <c r="F797" s="47" t="s">
        <v>4</v>
      </c>
      <c r="G797" s="48">
        <v>11.6</v>
      </c>
      <c r="H797" s="49">
        <v>2.9000000000000004</v>
      </c>
      <c r="I797" s="58" t="s">
        <v>51</v>
      </c>
      <c r="J797" s="50"/>
      <c r="K797" s="2">
        <f t="shared" si="27"/>
        <v>0</v>
      </c>
      <c r="L797" s="51">
        <f t="shared" si="28"/>
        <v>0</v>
      </c>
      <c r="N797" s="78"/>
      <c r="O797" s="78"/>
      <c r="P797" s="78"/>
      <c r="Q797" s="76"/>
      <c r="S797" s="76"/>
    </row>
    <row r="798" spans="1:19" ht="37.5" customHeight="1">
      <c r="A798" s="18" t="s">
        <v>360</v>
      </c>
      <c r="B798" s="45" t="s">
        <v>763</v>
      </c>
      <c r="C798" s="19" t="s">
        <v>764</v>
      </c>
      <c r="D798" s="20" t="s">
        <v>1356</v>
      </c>
      <c r="E798" s="46" t="s">
        <v>213</v>
      </c>
      <c r="F798" s="47" t="s">
        <v>4</v>
      </c>
      <c r="G798" s="48">
        <v>11.6</v>
      </c>
      <c r="H798" s="49">
        <v>2.9000000000000004</v>
      </c>
      <c r="I798" s="60">
        <v>117</v>
      </c>
      <c r="J798" s="50"/>
      <c r="K798" s="2">
        <f t="shared" si="27"/>
        <v>0</v>
      </c>
      <c r="L798" s="51">
        <f t="shared" si="28"/>
        <v>0</v>
      </c>
      <c r="N798" s="78"/>
      <c r="O798" s="78"/>
      <c r="P798" s="78"/>
      <c r="Q798" s="76"/>
      <c r="S798" s="76"/>
    </row>
    <row r="799" spans="1:19" ht="37.5" customHeight="1">
      <c r="A799" s="18" t="s">
        <v>360</v>
      </c>
      <c r="B799" s="45" t="s">
        <v>765</v>
      </c>
      <c r="C799" s="19" t="s">
        <v>762</v>
      </c>
      <c r="D799" s="20" t="s">
        <v>58</v>
      </c>
      <c r="E799" s="46" t="s">
        <v>238</v>
      </c>
      <c r="F799" s="47" t="s">
        <v>4</v>
      </c>
      <c r="G799" s="48">
        <v>11.6</v>
      </c>
      <c r="H799" s="49">
        <v>2.9000000000000004</v>
      </c>
      <c r="I799" s="60">
        <v>31</v>
      </c>
      <c r="J799" s="50"/>
      <c r="K799" s="2">
        <f t="shared" si="27"/>
        <v>0</v>
      </c>
      <c r="L799" s="51">
        <f t="shared" si="28"/>
        <v>0</v>
      </c>
      <c r="N799" s="78"/>
      <c r="O799" s="78"/>
      <c r="P799" s="78"/>
      <c r="Q799" s="76"/>
      <c r="S799" s="76"/>
    </row>
    <row r="800" spans="1:19" ht="37.5" customHeight="1">
      <c r="A800" s="18" t="s">
        <v>360</v>
      </c>
      <c r="B800" s="45" t="s">
        <v>766</v>
      </c>
      <c r="C800" s="19" t="s">
        <v>762</v>
      </c>
      <c r="D800" s="20" t="s">
        <v>56</v>
      </c>
      <c r="E800" s="46" t="s">
        <v>238</v>
      </c>
      <c r="F800" s="47" t="s">
        <v>4</v>
      </c>
      <c r="G800" s="48">
        <v>11.6</v>
      </c>
      <c r="H800" s="49">
        <v>2.9000000000000004</v>
      </c>
      <c r="I800" s="60">
        <v>72</v>
      </c>
      <c r="J800" s="50"/>
      <c r="K800" s="2">
        <f t="shared" si="27"/>
        <v>0</v>
      </c>
      <c r="L800" s="51">
        <f t="shared" si="28"/>
        <v>0</v>
      </c>
      <c r="N800" s="78"/>
      <c r="O800" s="78"/>
      <c r="P800" s="78"/>
      <c r="Q800" s="76"/>
      <c r="S800" s="76"/>
    </row>
    <row r="801" spans="1:19" ht="37.5" customHeight="1">
      <c r="A801" s="18" t="s">
        <v>360</v>
      </c>
      <c r="B801" s="45" t="s">
        <v>767</v>
      </c>
      <c r="C801" s="19" t="s">
        <v>762</v>
      </c>
      <c r="D801" s="20" t="s">
        <v>1356</v>
      </c>
      <c r="E801" s="46" t="s">
        <v>213</v>
      </c>
      <c r="F801" s="47" t="s">
        <v>4</v>
      </c>
      <c r="G801" s="48">
        <v>11.6</v>
      </c>
      <c r="H801" s="49">
        <v>2.9000000000000004</v>
      </c>
      <c r="I801" s="60">
        <v>53</v>
      </c>
      <c r="J801" s="50"/>
      <c r="K801" s="2">
        <f t="shared" si="27"/>
        <v>0</v>
      </c>
      <c r="L801" s="51">
        <f t="shared" si="28"/>
        <v>0</v>
      </c>
      <c r="N801" s="78"/>
      <c r="O801" s="78"/>
      <c r="P801" s="78"/>
      <c r="Q801" s="76"/>
      <c r="S801" s="76"/>
    </row>
    <row r="802" spans="1:19" ht="37.5" customHeight="1">
      <c r="A802" s="18" t="s">
        <v>360</v>
      </c>
      <c r="B802" s="45" t="s">
        <v>768</v>
      </c>
      <c r="C802" s="19" t="s">
        <v>762</v>
      </c>
      <c r="D802" s="20" t="s">
        <v>56</v>
      </c>
      <c r="E802" s="46" t="s">
        <v>238</v>
      </c>
      <c r="F802" s="47" t="s">
        <v>4</v>
      </c>
      <c r="G802" s="48">
        <v>11.6</v>
      </c>
      <c r="H802" s="49">
        <v>2.9000000000000004</v>
      </c>
      <c r="I802" s="60">
        <v>381</v>
      </c>
      <c r="J802" s="50"/>
      <c r="K802" s="2">
        <f t="shared" si="27"/>
        <v>0</v>
      </c>
      <c r="L802" s="51">
        <f t="shared" si="28"/>
        <v>0</v>
      </c>
      <c r="N802" s="78"/>
      <c r="O802" s="78"/>
      <c r="P802" s="78"/>
      <c r="Q802" s="76"/>
      <c r="S802" s="76"/>
    </row>
    <row r="803" spans="1:19" ht="37.5" customHeight="1">
      <c r="A803" s="18" t="s">
        <v>360</v>
      </c>
      <c r="B803" s="45" t="s">
        <v>1232</v>
      </c>
      <c r="C803" s="19" t="s">
        <v>762</v>
      </c>
      <c r="D803" s="20" t="s">
        <v>58</v>
      </c>
      <c r="E803" s="46" t="s">
        <v>213</v>
      </c>
      <c r="F803" s="47" t="s">
        <v>4</v>
      </c>
      <c r="G803" s="48">
        <v>11.6</v>
      </c>
      <c r="H803" s="49">
        <v>2.9000000000000004</v>
      </c>
      <c r="I803" s="60">
        <v>281</v>
      </c>
      <c r="J803" s="50"/>
      <c r="K803" s="2">
        <f t="shared" si="27"/>
        <v>0</v>
      </c>
      <c r="L803" s="51">
        <f t="shared" si="28"/>
        <v>0</v>
      </c>
      <c r="N803" s="78"/>
      <c r="O803" s="78"/>
      <c r="P803" s="78"/>
      <c r="Q803" s="76"/>
      <c r="S803" s="76"/>
    </row>
    <row r="804" spans="1:19" ht="37.5" customHeight="1">
      <c r="A804" s="18" t="s">
        <v>360</v>
      </c>
      <c r="B804" s="45" t="s">
        <v>1271</v>
      </c>
      <c r="C804" s="19" t="s">
        <v>762</v>
      </c>
      <c r="D804" s="20" t="s">
        <v>74</v>
      </c>
      <c r="E804" s="46" t="s">
        <v>208</v>
      </c>
      <c r="F804" s="47" t="s">
        <v>4</v>
      </c>
      <c r="G804" s="48">
        <v>15.9</v>
      </c>
      <c r="H804" s="49">
        <v>4</v>
      </c>
      <c r="I804" s="60">
        <v>142</v>
      </c>
      <c r="J804" s="50"/>
      <c r="K804" s="2">
        <f t="shared" si="27"/>
        <v>0</v>
      </c>
      <c r="L804" s="51">
        <f t="shared" si="28"/>
        <v>0</v>
      </c>
      <c r="N804" s="78"/>
      <c r="O804" s="78"/>
      <c r="P804" s="78"/>
      <c r="Q804" s="76"/>
      <c r="S804" s="76"/>
    </row>
    <row r="805" spans="1:19" ht="37.5" customHeight="1">
      <c r="A805" s="18" t="s">
        <v>360</v>
      </c>
      <c r="B805" s="45" t="s">
        <v>769</v>
      </c>
      <c r="C805" s="19" t="s">
        <v>762</v>
      </c>
      <c r="D805" s="20" t="s">
        <v>58</v>
      </c>
      <c r="E805" s="46" t="s">
        <v>238</v>
      </c>
      <c r="F805" s="47" t="s">
        <v>4</v>
      </c>
      <c r="G805" s="48">
        <v>11.6</v>
      </c>
      <c r="H805" s="49">
        <v>2.9000000000000004</v>
      </c>
      <c r="I805" s="60">
        <v>218</v>
      </c>
      <c r="J805" s="50"/>
      <c r="K805" s="2">
        <f t="shared" si="27"/>
        <v>0</v>
      </c>
      <c r="L805" s="51">
        <f t="shared" si="28"/>
        <v>0</v>
      </c>
      <c r="N805" s="78"/>
      <c r="O805" s="78"/>
      <c r="P805" s="78"/>
      <c r="Q805" s="76"/>
      <c r="S805" s="76"/>
    </row>
    <row r="806" spans="1:19" ht="37.5" customHeight="1">
      <c r="A806" s="18" t="s">
        <v>360</v>
      </c>
      <c r="B806" s="45" t="s">
        <v>770</v>
      </c>
      <c r="C806" s="19" t="s">
        <v>762</v>
      </c>
      <c r="D806" s="20" t="s">
        <v>56</v>
      </c>
      <c r="E806" s="46" t="s">
        <v>238</v>
      </c>
      <c r="F806" s="47" t="s">
        <v>4</v>
      </c>
      <c r="G806" s="48">
        <v>11.6</v>
      </c>
      <c r="H806" s="49">
        <v>2.9000000000000004</v>
      </c>
      <c r="I806" s="60">
        <v>191</v>
      </c>
      <c r="J806" s="50"/>
      <c r="K806" s="2">
        <f t="shared" si="27"/>
        <v>0</v>
      </c>
      <c r="L806" s="51">
        <f t="shared" si="28"/>
        <v>0</v>
      </c>
      <c r="N806" s="78"/>
      <c r="O806" s="78"/>
      <c r="P806" s="78"/>
      <c r="Q806" s="76"/>
      <c r="S806" s="76"/>
    </row>
    <row r="807" spans="1:19" ht="37.5" customHeight="1">
      <c r="A807" s="18" t="s">
        <v>360</v>
      </c>
      <c r="B807" s="45" t="s">
        <v>771</v>
      </c>
      <c r="C807" s="19" t="s">
        <v>772</v>
      </c>
      <c r="D807" s="20" t="s">
        <v>58</v>
      </c>
      <c r="E807" s="46" t="s">
        <v>238</v>
      </c>
      <c r="F807" s="47" t="s">
        <v>5</v>
      </c>
      <c r="G807" s="48">
        <v>11.5</v>
      </c>
      <c r="H807" s="49">
        <v>2.9000000000000004</v>
      </c>
      <c r="I807" s="60">
        <v>751</v>
      </c>
      <c r="J807" s="50"/>
      <c r="K807" s="2">
        <f t="shared" si="27"/>
        <v>0</v>
      </c>
      <c r="L807" s="51">
        <f t="shared" si="28"/>
        <v>0</v>
      </c>
      <c r="N807" s="78"/>
      <c r="O807" s="78"/>
      <c r="P807" s="78"/>
      <c r="Q807" s="76"/>
      <c r="S807" s="76"/>
    </row>
    <row r="808" spans="1:19" ht="37.5" customHeight="1">
      <c r="A808" s="18" t="s">
        <v>360</v>
      </c>
      <c r="B808" s="45" t="s">
        <v>773</v>
      </c>
      <c r="C808" s="19" t="s">
        <v>772</v>
      </c>
      <c r="D808" s="20" t="s">
        <v>56</v>
      </c>
      <c r="E808" s="46" t="s">
        <v>238</v>
      </c>
      <c r="F808" s="47" t="s">
        <v>5</v>
      </c>
      <c r="G808" s="48">
        <v>11.5</v>
      </c>
      <c r="H808" s="49">
        <v>2.9000000000000004</v>
      </c>
      <c r="I808" s="60">
        <v>836</v>
      </c>
      <c r="J808" s="50"/>
      <c r="K808" s="2">
        <f t="shared" si="27"/>
        <v>0</v>
      </c>
      <c r="L808" s="51">
        <f t="shared" si="28"/>
        <v>0</v>
      </c>
      <c r="N808" s="78"/>
      <c r="O808" s="78"/>
      <c r="P808" s="78"/>
      <c r="Q808" s="76"/>
      <c r="S808" s="76"/>
    </row>
    <row r="809" spans="1:19" ht="37.5" customHeight="1">
      <c r="A809" s="18" t="s">
        <v>360</v>
      </c>
      <c r="B809" s="45" t="s">
        <v>774</v>
      </c>
      <c r="C809" s="19" t="s">
        <v>772</v>
      </c>
      <c r="D809" s="20" t="s">
        <v>56</v>
      </c>
      <c r="E809" s="46" t="s">
        <v>248</v>
      </c>
      <c r="F809" s="47" t="s">
        <v>5</v>
      </c>
      <c r="G809" s="48">
        <v>12.3</v>
      </c>
      <c r="H809" s="49">
        <v>3.1</v>
      </c>
      <c r="I809" s="60">
        <v>257</v>
      </c>
      <c r="J809" s="50"/>
      <c r="K809" s="2">
        <f t="shared" si="27"/>
        <v>0</v>
      </c>
      <c r="L809" s="51">
        <f t="shared" si="28"/>
        <v>0</v>
      </c>
      <c r="N809" s="78"/>
      <c r="O809" s="78"/>
      <c r="P809" s="78"/>
      <c r="Q809" s="76"/>
      <c r="S809" s="76"/>
    </row>
    <row r="810" spans="1:19" ht="37.5" customHeight="1">
      <c r="A810" s="18" t="s">
        <v>360</v>
      </c>
      <c r="B810" s="45" t="s">
        <v>775</v>
      </c>
      <c r="C810" s="19" t="s">
        <v>772</v>
      </c>
      <c r="D810" s="20" t="s">
        <v>58</v>
      </c>
      <c r="E810" s="46" t="s">
        <v>238</v>
      </c>
      <c r="F810" s="47" t="s">
        <v>5</v>
      </c>
      <c r="G810" s="48">
        <v>12.3</v>
      </c>
      <c r="H810" s="49">
        <v>3.1</v>
      </c>
      <c r="I810" s="58" t="s">
        <v>51</v>
      </c>
      <c r="J810" s="50"/>
      <c r="K810" s="2">
        <f t="shared" si="27"/>
        <v>0</v>
      </c>
      <c r="L810" s="51">
        <f t="shared" si="28"/>
        <v>0</v>
      </c>
      <c r="N810" s="78"/>
      <c r="O810" s="78"/>
      <c r="P810" s="78"/>
      <c r="Q810" s="76"/>
      <c r="S810" s="76"/>
    </row>
    <row r="811" spans="1:19" ht="37.5" customHeight="1">
      <c r="A811" s="18" t="s">
        <v>360</v>
      </c>
      <c r="B811" s="45" t="s">
        <v>776</v>
      </c>
      <c r="C811" s="19" t="s">
        <v>772</v>
      </c>
      <c r="D811" s="20" t="s">
        <v>105</v>
      </c>
      <c r="E811" s="46" t="s">
        <v>238</v>
      </c>
      <c r="F811" s="47" t="s">
        <v>5</v>
      </c>
      <c r="G811" s="48">
        <v>15.2</v>
      </c>
      <c r="H811" s="49">
        <v>3.8000000000000003</v>
      </c>
      <c r="I811" s="60">
        <v>65</v>
      </c>
      <c r="J811" s="50"/>
      <c r="K811" s="2">
        <f t="shared" si="27"/>
        <v>0</v>
      </c>
      <c r="L811" s="51">
        <f t="shared" si="28"/>
        <v>0</v>
      </c>
      <c r="N811" s="78"/>
      <c r="O811" s="78"/>
      <c r="P811" s="78"/>
      <c r="Q811" s="76"/>
      <c r="S811" s="76"/>
    </row>
    <row r="812" spans="1:19" ht="37.5" customHeight="1">
      <c r="A812" s="18" t="s">
        <v>360</v>
      </c>
      <c r="B812" s="45" t="s">
        <v>777</v>
      </c>
      <c r="C812" s="19" t="s">
        <v>772</v>
      </c>
      <c r="D812" s="20" t="s">
        <v>56</v>
      </c>
      <c r="E812" s="46" t="s">
        <v>301</v>
      </c>
      <c r="F812" s="47" t="s">
        <v>5</v>
      </c>
      <c r="G812" s="48">
        <v>11.5</v>
      </c>
      <c r="H812" s="49">
        <v>2.9000000000000004</v>
      </c>
      <c r="I812" s="60">
        <v>1446</v>
      </c>
      <c r="J812" s="50"/>
      <c r="K812" s="2">
        <f t="shared" si="27"/>
        <v>0</v>
      </c>
      <c r="L812" s="51">
        <f t="shared" si="28"/>
        <v>0</v>
      </c>
      <c r="N812" s="78"/>
      <c r="O812" s="78"/>
      <c r="P812" s="78"/>
      <c r="Q812" s="76"/>
      <c r="S812" s="76"/>
    </row>
    <row r="813" spans="1:19" ht="37.5" customHeight="1">
      <c r="A813" s="18" t="s">
        <v>360</v>
      </c>
      <c r="B813" s="45" t="s">
        <v>1272</v>
      </c>
      <c r="C813" s="19" t="s">
        <v>772</v>
      </c>
      <c r="D813" s="20" t="s">
        <v>74</v>
      </c>
      <c r="E813" s="46" t="s">
        <v>213</v>
      </c>
      <c r="F813" s="47" t="s">
        <v>5</v>
      </c>
      <c r="G813" s="48">
        <v>19.899999999999999</v>
      </c>
      <c r="H813" s="49">
        <v>5</v>
      </c>
      <c r="I813" s="60">
        <v>246</v>
      </c>
      <c r="J813" s="50"/>
      <c r="K813" s="2">
        <f t="shared" si="27"/>
        <v>0</v>
      </c>
      <c r="L813" s="51">
        <f t="shared" si="28"/>
        <v>0</v>
      </c>
      <c r="N813" s="78"/>
      <c r="O813" s="78"/>
      <c r="P813" s="78"/>
      <c r="Q813" s="76"/>
      <c r="S813" s="76"/>
    </row>
    <row r="814" spans="1:19" ht="37.5" customHeight="1">
      <c r="A814" s="18" t="s">
        <v>360</v>
      </c>
      <c r="B814" s="45" t="s">
        <v>778</v>
      </c>
      <c r="C814" s="19" t="s">
        <v>772</v>
      </c>
      <c r="D814" s="20" t="s">
        <v>56</v>
      </c>
      <c r="E814" s="46" t="s">
        <v>248</v>
      </c>
      <c r="F814" s="47" t="s">
        <v>5</v>
      </c>
      <c r="G814" s="48">
        <v>11.5</v>
      </c>
      <c r="H814" s="49">
        <v>2.9000000000000004</v>
      </c>
      <c r="I814" s="60">
        <v>249</v>
      </c>
      <c r="J814" s="50"/>
      <c r="K814" s="2">
        <f t="shared" ref="K814:K877" si="29">G814*J814</f>
        <v>0</v>
      </c>
      <c r="L814" s="51">
        <f t="shared" ref="L814:L877" si="30">H814*J814</f>
        <v>0</v>
      </c>
      <c r="N814" s="78"/>
      <c r="O814" s="78"/>
      <c r="P814" s="78"/>
      <c r="Q814" s="76"/>
      <c r="S814" s="76"/>
    </row>
    <row r="815" spans="1:19" ht="37.5" customHeight="1">
      <c r="A815" s="18" t="s">
        <v>360</v>
      </c>
      <c r="B815" s="45" t="s">
        <v>780</v>
      </c>
      <c r="C815" s="19" t="s">
        <v>779</v>
      </c>
      <c r="D815" s="20" t="s">
        <v>58</v>
      </c>
      <c r="E815" s="46" t="s">
        <v>208</v>
      </c>
      <c r="F815" s="47" t="s">
        <v>4</v>
      </c>
      <c r="G815" s="48">
        <v>9.9</v>
      </c>
      <c r="H815" s="49">
        <v>2.5</v>
      </c>
      <c r="I815" s="60">
        <v>57</v>
      </c>
      <c r="J815" s="50"/>
      <c r="K815" s="2">
        <f t="shared" si="29"/>
        <v>0</v>
      </c>
      <c r="L815" s="51">
        <f t="shared" si="30"/>
        <v>0</v>
      </c>
      <c r="N815" s="78"/>
      <c r="O815" s="78"/>
      <c r="P815" s="78"/>
      <c r="Q815" s="76"/>
      <c r="S815" s="76"/>
    </row>
    <row r="816" spans="1:19" ht="37.5" customHeight="1">
      <c r="A816" s="18" t="s">
        <v>360</v>
      </c>
      <c r="B816" s="45" t="s">
        <v>781</v>
      </c>
      <c r="C816" s="19" t="s">
        <v>779</v>
      </c>
      <c r="D816" s="20" t="s">
        <v>1356</v>
      </c>
      <c r="E816" s="46" t="s">
        <v>208</v>
      </c>
      <c r="F816" s="47" t="s">
        <v>4</v>
      </c>
      <c r="G816" s="48">
        <v>8.8000000000000007</v>
      </c>
      <c r="H816" s="49">
        <v>2.2000000000000002</v>
      </c>
      <c r="I816" s="60">
        <v>358</v>
      </c>
      <c r="J816" s="50"/>
      <c r="K816" s="2">
        <f t="shared" si="29"/>
        <v>0</v>
      </c>
      <c r="L816" s="51">
        <f t="shared" si="30"/>
        <v>0</v>
      </c>
      <c r="N816" s="78"/>
      <c r="O816" s="78"/>
      <c r="P816" s="78"/>
      <c r="Q816" s="76"/>
      <c r="S816" s="76"/>
    </row>
    <row r="817" spans="1:19" ht="37.5" customHeight="1">
      <c r="A817" s="18" t="s">
        <v>360</v>
      </c>
      <c r="B817" s="45" t="s">
        <v>1273</v>
      </c>
      <c r="C817" s="19" t="s">
        <v>779</v>
      </c>
      <c r="D817" s="20" t="s">
        <v>58</v>
      </c>
      <c r="E817" s="46" t="s">
        <v>208</v>
      </c>
      <c r="F817" s="47" t="s">
        <v>4</v>
      </c>
      <c r="G817" s="48">
        <v>8.5</v>
      </c>
      <c r="H817" s="49">
        <v>2.15</v>
      </c>
      <c r="I817" s="60">
        <v>64</v>
      </c>
      <c r="J817" s="50"/>
      <c r="K817" s="2">
        <f t="shared" si="29"/>
        <v>0</v>
      </c>
      <c r="L817" s="51">
        <f t="shared" si="30"/>
        <v>0</v>
      </c>
      <c r="N817" s="78"/>
      <c r="O817" s="78"/>
      <c r="P817" s="78"/>
      <c r="Q817" s="76"/>
      <c r="S817" s="76"/>
    </row>
    <row r="818" spans="1:19" ht="37.5" customHeight="1">
      <c r="A818" s="18" t="s">
        <v>360</v>
      </c>
      <c r="B818" s="45" t="s">
        <v>782</v>
      </c>
      <c r="C818" s="19" t="s">
        <v>779</v>
      </c>
      <c r="D818" s="20" t="s">
        <v>56</v>
      </c>
      <c r="E818" s="46" t="s">
        <v>208</v>
      </c>
      <c r="F818" s="47" t="s">
        <v>4</v>
      </c>
      <c r="G818" s="48">
        <v>8.5</v>
      </c>
      <c r="H818" s="49">
        <v>2.15</v>
      </c>
      <c r="I818" s="60">
        <v>110</v>
      </c>
      <c r="J818" s="50"/>
      <c r="K818" s="2">
        <f t="shared" si="29"/>
        <v>0</v>
      </c>
      <c r="L818" s="51">
        <f t="shared" si="30"/>
        <v>0</v>
      </c>
      <c r="N818" s="78"/>
      <c r="O818" s="78"/>
      <c r="P818" s="78"/>
      <c r="Q818" s="76"/>
      <c r="S818" s="76"/>
    </row>
    <row r="819" spans="1:19" ht="37.5" customHeight="1">
      <c r="A819" s="18" t="s">
        <v>360</v>
      </c>
      <c r="B819" s="45" t="s">
        <v>783</v>
      </c>
      <c r="C819" s="19" t="s">
        <v>779</v>
      </c>
      <c r="D819" s="20" t="s">
        <v>56</v>
      </c>
      <c r="E819" s="46" t="s">
        <v>208</v>
      </c>
      <c r="F819" s="47" t="s">
        <v>4</v>
      </c>
      <c r="G819" s="48">
        <v>8.5</v>
      </c>
      <c r="H819" s="49">
        <v>2.15</v>
      </c>
      <c r="I819" s="60">
        <v>699</v>
      </c>
      <c r="J819" s="50"/>
      <c r="K819" s="2">
        <f t="shared" si="29"/>
        <v>0</v>
      </c>
      <c r="L819" s="51">
        <f t="shared" si="30"/>
        <v>0</v>
      </c>
      <c r="N819" s="78"/>
      <c r="O819" s="78"/>
      <c r="P819" s="78"/>
      <c r="Q819" s="76"/>
      <c r="S819" s="76"/>
    </row>
    <row r="820" spans="1:19" ht="37.5" customHeight="1">
      <c r="A820" s="18" t="s">
        <v>360</v>
      </c>
      <c r="B820" s="45" t="s">
        <v>784</v>
      </c>
      <c r="C820" s="19" t="s">
        <v>779</v>
      </c>
      <c r="D820" s="20" t="s">
        <v>56</v>
      </c>
      <c r="E820" s="46" t="s">
        <v>208</v>
      </c>
      <c r="F820" s="47" t="s">
        <v>4</v>
      </c>
      <c r="G820" s="48">
        <v>8.5</v>
      </c>
      <c r="H820" s="49">
        <v>2.15</v>
      </c>
      <c r="I820" s="60">
        <v>521</v>
      </c>
      <c r="J820" s="50"/>
      <c r="K820" s="2">
        <f t="shared" si="29"/>
        <v>0</v>
      </c>
      <c r="L820" s="51">
        <f t="shared" si="30"/>
        <v>0</v>
      </c>
      <c r="N820" s="78"/>
      <c r="O820" s="78"/>
      <c r="P820" s="78"/>
      <c r="Q820" s="76"/>
      <c r="S820" s="76"/>
    </row>
    <row r="821" spans="1:19" ht="37.5" customHeight="1">
      <c r="A821" s="18" t="s">
        <v>360</v>
      </c>
      <c r="B821" s="45" t="s">
        <v>785</v>
      </c>
      <c r="C821" s="19" t="s">
        <v>779</v>
      </c>
      <c r="D821" s="20" t="s">
        <v>56</v>
      </c>
      <c r="E821" s="46" t="s">
        <v>208</v>
      </c>
      <c r="F821" s="47" t="s">
        <v>4</v>
      </c>
      <c r="G821" s="48">
        <v>8.5</v>
      </c>
      <c r="H821" s="49">
        <v>2.15</v>
      </c>
      <c r="I821" s="60">
        <v>380</v>
      </c>
      <c r="J821" s="50"/>
      <c r="K821" s="2">
        <f t="shared" si="29"/>
        <v>0</v>
      </c>
      <c r="L821" s="51">
        <f t="shared" si="30"/>
        <v>0</v>
      </c>
      <c r="N821" s="78"/>
      <c r="O821" s="78"/>
      <c r="P821" s="78"/>
      <c r="Q821" s="76"/>
      <c r="S821" s="76"/>
    </row>
    <row r="822" spans="1:19" ht="37.5" customHeight="1">
      <c r="A822" s="18" t="s">
        <v>360</v>
      </c>
      <c r="B822" s="45" t="s">
        <v>786</v>
      </c>
      <c r="C822" s="19" t="s">
        <v>779</v>
      </c>
      <c r="D822" s="20" t="s">
        <v>557</v>
      </c>
      <c r="E822" s="46" t="s">
        <v>208</v>
      </c>
      <c r="F822" s="47" t="s">
        <v>4</v>
      </c>
      <c r="G822" s="48">
        <v>13.4</v>
      </c>
      <c r="H822" s="49">
        <v>3.35</v>
      </c>
      <c r="I822" s="60">
        <v>82</v>
      </c>
      <c r="J822" s="50"/>
      <c r="K822" s="2">
        <f t="shared" si="29"/>
        <v>0</v>
      </c>
      <c r="L822" s="51">
        <f t="shared" si="30"/>
        <v>0</v>
      </c>
      <c r="N822" s="78"/>
      <c r="O822" s="78"/>
      <c r="P822" s="78"/>
      <c r="Q822" s="76"/>
      <c r="S822" s="76"/>
    </row>
    <row r="823" spans="1:19" ht="37.5" customHeight="1">
      <c r="A823" s="18" t="s">
        <v>360</v>
      </c>
      <c r="B823" s="45" t="s">
        <v>787</v>
      </c>
      <c r="C823" s="19" t="s">
        <v>779</v>
      </c>
      <c r="D823" s="20" t="s">
        <v>56</v>
      </c>
      <c r="E823" s="46" t="s">
        <v>205</v>
      </c>
      <c r="F823" s="47" t="s">
        <v>4</v>
      </c>
      <c r="G823" s="48">
        <v>8.5</v>
      </c>
      <c r="H823" s="49">
        <v>2.15</v>
      </c>
      <c r="I823" s="58" t="s">
        <v>51</v>
      </c>
      <c r="J823" s="50"/>
      <c r="K823" s="2">
        <f t="shared" si="29"/>
        <v>0</v>
      </c>
      <c r="L823" s="51">
        <f t="shared" si="30"/>
        <v>0</v>
      </c>
      <c r="N823" s="78"/>
      <c r="O823" s="78"/>
      <c r="P823" s="78"/>
      <c r="Q823" s="76"/>
      <c r="S823" s="76"/>
    </row>
    <row r="824" spans="1:19" ht="37.5" customHeight="1">
      <c r="A824" s="18" t="s">
        <v>360</v>
      </c>
      <c r="B824" s="45" t="s">
        <v>788</v>
      </c>
      <c r="C824" s="19" t="s">
        <v>779</v>
      </c>
      <c r="D824" s="20" t="s">
        <v>1356</v>
      </c>
      <c r="E824" s="46" t="s">
        <v>208</v>
      </c>
      <c r="F824" s="47" t="s">
        <v>4</v>
      </c>
      <c r="G824" s="48">
        <v>8.5</v>
      </c>
      <c r="H824" s="49">
        <v>2.15</v>
      </c>
      <c r="I824" s="60">
        <v>1149</v>
      </c>
      <c r="J824" s="50"/>
      <c r="K824" s="2">
        <f t="shared" si="29"/>
        <v>0</v>
      </c>
      <c r="L824" s="51">
        <f t="shared" si="30"/>
        <v>0</v>
      </c>
      <c r="N824" s="78"/>
      <c r="O824" s="78"/>
      <c r="P824" s="78"/>
      <c r="Q824" s="76"/>
      <c r="S824" s="76"/>
    </row>
    <row r="825" spans="1:19" ht="37.5" customHeight="1">
      <c r="A825" s="18" t="s">
        <v>360</v>
      </c>
      <c r="B825" s="45" t="s">
        <v>789</v>
      </c>
      <c r="C825" s="19" t="s">
        <v>779</v>
      </c>
      <c r="D825" s="20" t="s">
        <v>58</v>
      </c>
      <c r="E825" s="46" t="s">
        <v>208</v>
      </c>
      <c r="F825" s="47" t="s">
        <v>4</v>
      </c>
      <c r="G825" s="48">
        <v>9.9</v>
      </c>
      <c r="H825" s="49">
        <v>2.5</v>
      </c>
      <c r="I825" s="60">
        <v>288</v>
      </c>
      <c r="J825" s="50"/>
      <c r="K825" s="2">
        <f t="shared" si="29"/>
        <v>0</v>
      </c>
      <c r="L825" s="51">
        <f t="shared" si="30"/>
        <v>0</v>
      </c>
      <c r="N825" s="78"/>
      <c r="O825" s="78"/>
      <c r="P825" s="78"/>
      <c r="Q825" s="76"/>
      <c r="S825" s="76"/>
    </row>
    <row r="826" spans="1:19" ht="37.5" customHeight="1">
      <c r="A826" s="18" t="s">
        <v>360</v>
      </c>
      <c r="B826" s="45" t="s">
        <v>790</v>
      </c>
      <c r="C826" s="19" t="s">
        <v>779</v>
      </c>
      <c r="D826" s="20" t="s">
        <v>56</v>
      </c>
      <c r="E826" s="46" t="s">
        <v>208</v>
      </c>
      <c r="F826" s="47" t="s">
        <v>4</v>
      </c>
      <c r="G826" s="48">
        <v>8.5</v>
      </c>
      <c r="H826" s="49">
        <v>2.15</v>
      </c>
      <c r="I826" s="60">
        <v>75</v>
      </c>
      <c r="J826" s="50"/>
      <c r="K826" s="2">
        <f t="shared" si="29"/>
        <v>0</v>
      </c>
      <c r="L826" s="51">
        <f t="shared" si="30"/>
        <v>0</v>
      </c>
      <c r="N826" s="78"/>
      <c r="O826" s="78"/>
      <c r="P826" s="78"/>
      <c r="Q826" s="76"/>
      <c r="S826" s="76"/>
    </row>
    <row r="827" spans="1:19" ht="37.5" customHeight="1">
      <c r="A827" s="18" t="s">
        <v>360</v>
      </c>
      <c r="B827" s="45" t="s">
        <v>791</v>
      </c>
      <c r="C827" s="19" t="s">
        <v>779</v>
      </c>
      <c r="D827" s="20" t="s">
        <v>56</v>
      </c>
      <c r="E827" s="46" t="s">
        <v>208</v>
      </c>
      <c r="F827" s="47" t="s">
        <v>4</v>
      </c>
      <c r="G827" s="48">
        <v>8.5</v>
      </c>
      <c r="H827" s="49">
        <v>2.15</v>
      </c>
      <c r="I827" s="60">
        <v>137</v>
      </c>
      <c r="J827" s="50"/>
      <c r="K827" s="2">
        <f t="shared" si="29"/>
        <v>0</v>
      </c>
      <c r="L827" s="51">
        <f t="shared" si="30"/>
        <v>0</v>
      </c>
      <c r="N827" s="78"/>
      <c r="O827" s="78"/>
      <c r="P827" s="78"/>
      <c r="Q827" s="76"/>
      <c r="S827" s="76"/>
    </row>
    <row r="828" spans="1:19" ht="37.5" customHeight="1">
      <c r="A828" s="18" t="s">
        <v>360</v>
      </c>
      <c r="B828" s="45" t="s">
        <v>792</v>
      </c>
      <c r="C828" s="19" t="s">
        <v>779</v>
      </c>
      <c r="D828" s="20" t="s">
        <v>58</v>
      </c>
      <c r="E828" s="46" t="s">
        <v>208</v>
      </c>
      <c r="F828" s="47" t="s">
        <v>4</v>
      </c>
      <c r="G828" s="48">
        <v>8.5</v>
      </c>
      <c r="H828" s="49">
        <v>2.15</v>
      </c>
      <c r="I828" s="60">
        <v>597</v>
      </c>
      <c r="J828" s="50"/>
      <c r="K828" s="2">
        <f t="shared" si="29"/>
        <v>0</v>
      </c>
      <c r="L828" s="51">
        <f t="shared" si="30"/>
        <v>0</v>
      </c>
      <c r="N828" s="78"/>
      <c r="O828" s="78"/>
      <c r="P828" s="78"/>
      <c r="Q828" s="76"/>
      <c r="S828" s="76"/>
    </row>
    <row r="829" spans="1:19" ht="37.5" customHeight="1">
      <c r="A829" s="18" t="s">
        <v>360</v>
      </c>
      <c r="B829" s="45" t="s">
        <v>793</v>
      </c>
      <c r="C829" s="19" t="s">
        <v>779</v>
      </c>
      <c r="D829" s="20" t="s">
        <v>56</v>
      </c>
      <c r="E829" s="46" t="s">
        <v>205</v>
      </c>
      <c r="F829" s="47" t="s">
        <v>4</v>
      </c>
      <c r="G829" s="48">
        <v>8.5</v>
      </c>
      <c r="H829" s="49">
        <v>2.15</v>
      </c>
      <c r="I829" s="60">
        <v>130</v>
      </c>
      <c r="J829" s="50"/>
      <c r="K829" s="2">
        <f t="shared" si="29"/>
        <v>0</v>
      </c>
      <c r="L829" s="51">
        <f t="shared" si="30"/>
        <v>0</v>
      </c>
      <c r="N829" s="78"/>
      <c r="O829" s="78"/>
      <c r="P829" s="78"/>
      <c r="Q829" s="76"/>
      <c r="S829" s="76"/>
    </row>
    <row r="830" spans="1:19" ht="37.5" customHeight="1">
      <c r="A830" s="18" t="s">
        <v>360</v>
      </c>
      <c r="B830" s="45" t="s">
        <v>794</v>
      </c>
      <c r="C830" s="19" t="s">
        <v>795</v>
      </c>
      <c r="D830" s="20" t="s">
        <v>367</v>
      </c>
      <c r="E830" s="46" t="s">
        <v>796</v>
      </c>
      <c r="F830" s="47" t="s">
        <v>218</v>
      </c>
      <c r="G830" s="48">
        <v>55.9</v>
      </c>
      <c r="H830" s="49">
        <v>14</v>
      </c>
      <c r="I830" s="79" t="s">
        <v>1372</v>
      </c>
      <c r="J830" s="50"/>
      <c r="K830" s="2">
        <f t="shared" si="29"/>
        <v>0</v>
      </c>
      <c r="L830" s="51">
        <f t="shared" si="30"/>
        <v>0</v>
      </c>
      <c r="N830" s="78"/>
      <c r="O830" s="78"/>
      <c r="P830" s="78"/>
      <c r="Q830" s="76"/>
      <c r="S830" s="76"/>
    </row>
    <row r="831" spans="1:19" ht="37.5" customHeight="1">
      <c r="A831" s="18" t="s">
        <v>360</v>
      </c>
      <c r="B831" s="45" t="s">
        <v>794</v>
      </c>
      <c r="C831" s="19" t="s">
        <v>795</v>
      </c>
      <c r="D831" s="20" t="s">
        <v>797</v>
      </c>
      <c r="E831" s="46" t="s">
        <v>798</v>
      </c>
      <c r="F831" s="47" t="s">
        <v>14</v>
      </c>
      <c r="G831" s="48">
        <v>85</v>
      </c>
      <c r="H831" s="49">
        <v>21.25</v>
      </c>
      <c r="I831" s="60">
        <v>32</v>
      </c>
      <c r="J831" s="50"/>
      <c r="K831" s="2">
        <f t="shared" si="29"/>
        <v>0</v>
      </c>
      <c r="L831" s="51">
        <f t="shared" si="30"/>
        <v>0</v>
      </c>
      <c r="N831" s="78"/>
      <c r="O831" s="78"/>
      <c r="P831" s="78"/>
      <c r="Q831" s="76"/>
      <c r="S831" s="76"/>
    </row>
    <row r="832" spans="1:19" ht="37.5" customHeight="1">
      <c r="A832" s="18" t="s">
        <v>360</v>
      </c>
      <c r="B832" s="45" t="s">
        <v>799</v>
      </c>
      <c r="C832" s="19" t="s">
        <v>800</v>
      </c>
      <c r="D832" s="20" t="s">
        <v>318</v>
      </c>
      <c r="E832" s="46" t="s">
        <v>366</v>
      </c>
      <c r="F832" s="47" t="s">
        <v>7</v>
      </c>
      <c r="G832" s="48">
        <v>75</v>
      </c>
      <c r="H832" s="49">
        <v>18.75</v>
      </c>
      <c r="I832" s="60">
        <v>41</v>
      </c>
      <c r="J832" s="50"/>
      <c r="K832" s="2">
        <f t="shared" si="29"/>
        <v>0</v>
      </c>
      <c r="L832" s="51">
        <f t="shared" si="30"/>
        <v>0</v>
      </c>
      <c r="N832" s="78"/>
      <c r="O832" s="78"/>
      <c r="P832" s="78"/>
      <c r="Q832" s="76"/>
      <c r="S832" s="76"/>
    </row>
    <row r="833" spans="1:19" ht="37.5" customHeight="1">
      <c r="A833" s="18" t="s">
        <v>360</v>
      </c>
      <c r="B833" s="45" t="s">
        <v>799</v>
      </c>
      <c r="C833" s="19" t="s">
        <v>800</v>
      </c>
      <c r="D833" s="20" t="s">
        <v>318</v>
      </c>
      <c r="E833" s="46" t="s">
        <v>1327</v>
      </c>
      <c r="F833" s="47" t="s">
        <v>218</v>
      </c>
      <c r="G833" s="48">
        <v>132.5</v>
      </c>
      <c r="H833" s="49">
        <v>33.15</v>
      </c>
      <c r="I833" s="79" t="s">
        <v>1368</v>
      </c>
      <c r="J833" s="50"/>
      <c r="K833" s="2">
        <f t="shared" si="29"/>
        <v>0</v>
      </c>
      <c r="L833" s="51">
        <f t="shared" si="30"/>
        <v>0</v>
      </c>
      <c r="N833" s="78"/>
      <c r="O833" s="78"/>
      <c r="P833" s="78"/>
      <c r="Q833" s="76"/>
      <c r="S833" s="76"/>
    </row>
    <row r="834" spans="1:19" ht="37.5" customHeight="1">
      <c r="A834" s="18" t="s">
        <v>360</v>
      </c>
      <c r="B834" s="45" t="s">
        <v>801</v>
      </c>
      <c r="C834" s="19" t="s">
        <v>1195</v>
      </c>
      <c r="D834" s="20" t="s">
        <v>58</v>
      </c>
      <c r="E834" s="46" t="s">
        <v>248</v>
      </c>
      <c r="F834" s="47" t="s">
        <v>802</v>
      </c>
      <c r="G834" s="48">
        <v>30.5</v>
      </c>
      <c r="H834" s="49">
        <v>7.65</v>
      </c>
      <c r="I834" s="79" t="s">
        <v>1372</v>
      </c>
      <c r="J834" s="50"/>
      <c r="K834" s="2">
        <f t="shared" si="29"/>
        <v>0</v>
      </c>
      <c r="L834" s="51">
        <f t="shared" si="30"/>
        <v>0</v>
      </c>
      <c r="N834" s="78"/>
      <c r="O834" s="78"/>
      <c r="P834" s="78"/>
      <c r="Q834" s="76"/>
      <c r="S834" s="76"/>
    </row>
    <row r="835" spans="1:19" ht="37.5" customHeight="1">
      <c r="A835" s="18" t="s">
        <v>360</v>
      </c>
      <c r="B835" s="45" t="s">
        <v>803</v>
      </c>
      <c r="C835" s="19" t="s">
        <v>1195</v>
      </c>
      <c r="D835" s="20" t="s">
        <v>58</v>
      </c>
      <c r="E835" s="46" t="s">
        <v>242</v>
      </c>
      <c r="F835" s="47" t="s">
        <v>804</v>
      </c>
      <c r="G835" s="48">
        <v>31.5</v>
      </c>
      <c r="H835" s="49">
        <v>7.9</v>
      </c>
      <c r="I835" s="79" t="s">
        <v>1372</v>
      </c>
      <c r="J835" s="50"/>
      <c r="K835" s="2">
        <f t="shared" si="29"/>
        <v>0</v>
      </c>
      <c r="L835" s="51">
        <f t="shared" si="30"/>
        <v>0</v>
      </c>
      <c r="N835" s="78"/>
      <c r="O835" s="78"/>
      <c r="P835" s="78"/>
      <c r="Q835" s="76"/>
      <c r="S835" s="76"/>
    </row>
    <row r="836" spans="1:19" ht="37.5" customHeight="1">
      <c r="A836" s="18" t="s">
        <v>360</v>
      </c>
      <c r="B836" s="45" t="s">
        <v>805</v>
      </c>
      <c r="C836" s="19" t="s">
        <v>1195</v>
      </c>
      <c r="D836" s="20" t="s">
        <v>58</v>
      </c>
      <c r="E836" s="46" t="s">
        <v>248</v>
      </c>
      <c r="F836" s="47" t="s">
        <v>804</v>
      </c>
      <c r="G836" s="48">
        <v>30.5</v>
      </c>
      <c r="H836" s="49">
        <v>7.65</v>
      </c>
      <c r="I836" s="79" t="s">
        <v>1372</v>
      </c>
      <c r="J836" s="50"/>
      <c r="K836" s="2">
        <f t="shared" si="29"/>
        <v>0</v>
      </c>
      <c r="L836" s="51">
        <f t="shared" si="30"/>
        <v>0</v>
      </c>
      <c r="N836" s="78"/>
      <c r="O836" s="78"/>
      <c r="P836" s="78"/>
      <c r="Q836" s="76"/>
      <c r="S836" s="76"/>
    </row>
    <row r="837" spans="1:19" ht="37.5" customHeight="1">
      <c r="A837" s="18" t="s">
        <v>360</v>
      </c>
      <c r="B837" s="45" t="s">
        <v>806</v>
      </c>
      <c r="C837" s="19" t="s">
        <v>1195</v>
      </c>
      <c r="D837" s="20" t="s">
        <v>58</v>
      </c>
      <c r="E837" s="46" t="s">
        <v>238</v>
      </c>
      <c r="F837" s="47" t="s">
        <v>807</v>
      </c>
      <c r="G837" s="48">
        <v>25.9</v>
      </c>
      <c r="H837" s="49">
        <v>6.5</v>
      </c>
      <c r="I837" s="79" t="s">
        <v>1372</v>
      </c>
      <c r="J837" s="50"/>
      <c r="K837" s="2">
        <f t="shared" si="29"/>
        <v>0</v>
      </c>
      <c r="L837" s="51">
        <f t="shared" si="30"/>
        <v>0</v>
      </c>
      <c r="N837" s="78"/>
      <c r="O837" s="78"/>
      <c r="P837" s="78"/>
      <c r="Q837" s="76"/>
      <c r="S837" s="76"/>
    </row>
    <row r="838" spans="1:19" ht="37.5" customHeight="1">
      <c r="A838" s="18" t="s">
        <v>360</v>
      </c>
      <c r="B838" s="45" t="s">
        <v>808</v>
      </c>
      <c r="C838" s="19" t="s">
        <v>809</v>
      </c>
      <c r="D838" s="20" t="s">
        <v>56</v>
      </c>
      <c r="E838" s="46" t="s">
        <v>248</v>
      </c>
      <c r="F838" s="47" t="s">
        <v>5</v>
      </c>
      <c r="G838" s="48">
        <v>13.5</v>
      </c>
      <c r="H838" s="49">
        <v>3.4000000000000004</v>
      </c>
      <c r="I838" s="60">
        <v>141</v>
      </c>
      <c r="J838" s="50"/>
      <c r="K838" s="2">
        <f t="shared" si="29"/>
        <v>0</v>
      </c>
      <c r="L838" s="51">
        <f t="shared" si="30"/>
        <v>0</v>
      </c>
      <c r="N838" s="78"/>
      <c r="O838" s="78"/>
      <c r="P838" s="78"/>
      <c r="Q838" s="76"/>
      <c r="S838" s="76"/>
    </row>
    <row r="839" spans="1:19" ht="37.5" customHeight="1">
      <c r="A839" s="18" t="s">
        <v>360</v>
      </c>
      <c r="B839" s="45" t="s">
        <v>808</v>
      </c>
      <c r="C839" s="19" t="s">
        <v>809</v>
      </c>
      <c r="D839" s="20" t="s">
        <v>58</v>
      </c>
      <c r="E839" s="46" t="s">
        <v>249</v>
      </c>
      <c r="F839" s="47" t="s">
        <v>7</v>
      </c>
      <c r="G839" s="48">
        <v>18.5</v>
      </c>
      <c r="H839" s="49">
        <v>4.6500000000000004</v>
      </c>
      <c r="I839" s="58" t="s">
        <v>51</v>
      </c>
      <c r="J839" s="50"/>
      <c r="K839" s="2">
        <f t="shared" si="29"/>
        <v>0</v>
      </c>
      <c r="L839" s="51">
        <f t="shared" si="30"/>
        <v>0</v>
      </c>
      <c r="N839" s="78"/>
      <c r="O839" s="78"/>
      <c r="P839" s="78"/>
      <c r="Q839" s="76"/>
      <c r="S839" s="76"/>
    </row>
    <row r="840" spans="1:19" ht="37.5" customHeight="1">
      <c r="A840" s="18" t="s">
        <v>360</v>
      </c>
      <c r="B840" s="45" t="s">
        <v>810</v>
      </c>
      <c r="C840" s="19" t="s">
        <v>811</v>
      </c>
      <c r="D840" s="20" t="s">
        <v>363</v>
      </c>
      <c r="E840" s="46" t="s">
        <v>812</v>
      </c>
      <c r="F840" s="47" t="s">
        <v>14</v>
      </c>
      <c r="G840" s="48">
        <v>129</v>
      </c>
      <c r="H840" s="49">
        <v>32.25</v>
      </c>
      <c r="I840" s="58" t="s">
        <v>51</v>
      </c>
      <c r="J840" s="50"/>
      <c r="K840" s="2">
        <f t="shared" si="29"/>
        <v>0</v>
      </c>
      <c r="L840" s="51">
        <f t="shared" si="30"/>
        <v>0</v>
      </c>
      <c r="N840" s="78"/>
      <c r="O840" s="78"/>
      <c r="P840" s="78"/>
      <c r="Q840" s="76"/>
      <c r="S840" s="76"/>
    </row>
    <row r="841" spans="1:19" ht="37.5" customHeight="1">
      <c r="A841" s="18" t="s">
        <v>360</v>
      </c>
      <c r="B841" s="45" t="s">
        <v>810</v>
      </c>
      <c r="C841" s="19" t="s">
        <v>811</v>
      </c>
      <c r="D841" s="20" t="s">
        <v>367</v>
      </c>
      <c r="E841" s="46" t="s">
        <v>813</v>
      </c>
      <c r="F841" s="47" t="s">
        <v>18</v>
      </c>
      <c r="G841" s="48">
        <v>159</v>
      </c>
      <c r="H841" s="49">
        <v>39.75</v>
      </c>
      <c r="I841" s="79" t="s">
        <v>1373</v>
      </c>
      <c r="J841" s="50"/>
      <c r="K841" s="2">
        <f t="shared" si="29"/>
        <v>0</v>
      </c>
      <c r="L841" s="51">
        <f t="shared" si="30"/>
        <v>0</v>
      </c>
      <c r="N841" s="78"/>
      <c r="O841" s="78"/>
      <c r="P841" s="78"/>
      <c r="Q841" s="76"/>
      <c r="S841" s="76"/>
    </row>
    <row r="842" spans="1:19" ht="37.5" customHeight="1">
      <c r="A842" s="18" t="s">
        <v>360</v>
      </c>
      <c r="B842" s="45" t="s">
        <v>814</v>
      </c>
      <c r="C842" s="19" t="s">
        <v>811</v>
      </c>
      <c r="D842" s="20" t="s">
        <v>363</v>
      </c>
      <c r="E842" s="46" t="s">
        <v>813</v>
      </c>
      <c r="F842" s="47" t="s">
        <v>18</v>
      </c>
      <c r="G842" s="48">
        <v>129</v>
      </c>
      <c r="H842" s="49">
        <v>32.25</v>
      </c>
      <c r="I842" s="79" t="s">
        <v>1374</v>
      </c>
      <c r="J842" s="50"/>
      <c r="K842" s="2">
        <f t="shared" si="29"/>
        <v>0</v>
      </c>
      <c r="L842" s="51">
        <f t="shared" si="30"/>
        <v>0</v>
      </c>
      <c r="N842" s="78"/>
      <c r="O842" s="78"/>
      <c r="P842" s="78"/>
      <c r="Q842" s="76"/>
      <c r="S842" s="76"/>
    </row>
    <row r="843" spans="1:19" ht="37.5" customHeight="1">
      <c r="A843" s="18" t="s">
        <v>360</v>
      </c>
      <c r="B843" s="45" t="s">
        <v>815</v>
      </c>
      <c r="C843" s="19" t="s">
        <v>811</v>
      </c>
      <c r="D843" s="20" t="s">
        <v>363</v>
      </c>
      <c r="E843" s="46" t="s">
        <v>813</v>
      </c>
      <c r="F843" s="47" t="s">
        <v>18</v>
      </c>
      <c r="G843" s="48">
        <v>129</v>
      </c>
      <c r="H843" s="49">
        <v>32.25</v>
      </c>
      <c r="I843" s="79" t="s">
        <v>1372</v>
      </c>
      <c r="J843" s="50"/>
      <c r="K843" s="2">
        <f t="shared" si="29"/>
        <v>0</v>
      </c>
      <c r="L843" s="51">
        <f t="shared" si="30"/>
        <v>0</v>
      </c>
      <c r="N843" s="78"/>
      <c r="O843" s="78"/>
      <c r="P843" s="78"/>
      <c r="Q843" s="76"/>
      <c r="S843" s="76"/>
    </row>
    <row r="844" spans="1:19" ht="37.5" customHeight="1">
      <c r="A844" s="18" t="s">
        <v>360</v>
      </c>
      <c r="B844" s="45" t="s">
        <v>816</v>
      </c>
      <c r="C844" s="19" t="s">
        <v>811</v>
      </c>
      <c r="D844" s="20" t="s">
        <v>56</v>
      </c>
      <c r="E844" s="46" t="s">
        <v>248</v>
      </c>
      <c r="F844" s="47" t="s">
        <v>7</v>
      </c>
      <c r="G844" s="48">
        <v>32.799999999999997</v>
      </c>
      <c r="H844" s="49">
        <v>8.2000000000000011</v>
      </c>
      <c r="I844" s="60">
        <v>78</v>
      </c>
      <c r="J844" s="50"/>
      <c r="K844" s="2">
        <f t="shared" si="29"/>
        <v>0</v>
      </c>
      <c r="L844" s="51">
        <f t="shared" si="30"/>
        <v>0</v>
      </c>
      <c r="N844" s="78"/>
      <c r="O844" s="78"/>
      <c r="P844" s="78"/>
      <c r="Q844" s="76"/>
      <c r="S844" s="76"/>
    </row>
    <row r="845" spans="1:19" ht="37.5" customHeight="1">
      <c r="A845" s="18" t="s">
        <v>360</v>
      </c>
      <c r="B845" s="45" t="s">
        <v>817</v>
      </c>
      <c r="C845" s="19" t="s">
        <v>811</v>
      </c>
      <c r="D845" s="20" t="s">
        <v>367</v>
      </c>
      <c r="E845" s="46" t="s">
        <v>366</v>
      </c>
      <c r="F845" s="47" t="s">
        <v>7</v>
      </c>
      <c r="G845" s="48">
        <v>75</v>
      </c>
      <c r="H845" s="49">
        <v>18.75</v>
      </c>
      <c r="I845" s="60">
        <v>11</v>
      </c>
      <c r="J845" s="50"/>
      <c r="K845" s="2">
        <f t="shared" si="29"/>
        <v>0</v>
      </c>
      <c r="L845" s="51">
        <f t="shared" si="30"/>
        <v>0</v>
      </c>
      <c r="N845" s="78"/>
      <c r="O845" s="78"/>
      <c r="P845" s="78"/>
      <c r="Q845" s="76"/>
      <c r="S845" s="76"/>
    </row>
    <row r="846" spans="1:19" ht="37.5" customHeight="1">
      <c r="A846" s="18" t="s">
        <v>360</v>
      </c>
      <c r="B846" s="45" t="s">
        <v>817</v>
      </c>
      <c r="C846" s="19" t="s">
        <v>811</v>
      </c>
      <c r="D846" s="20" t="s">
        <v>367</v>
      </c>
      <c r="E846" s="46" t="s">
        <v>819</v>
      </c>
      <c r="F846" s="47" t="s">
        <v>18</v>
      </c>
      <c r="G846" s="48">
        <v>129</v>
      </c>
      <c r="H846" s="49">
        <v>32.25</v>
      </c>
      <c r="I846" s="79" t="s">
        <v>1375</v>
      </c>
      <c r="J846" s="50"/>
      <c r="K846" s="2">
        <f t="shared" si="29"/>
        <v>0</v>
      </c>
      <c r="L846" s="51">
        <f t="shared" si="30"/>
        <v>0</v>
      </c>
      <c r="N846" s="78"/>
      <c r="O846" s="78"/>
      <c r="P846" s="78"/>
      <c r="Q846" s="76"/>
      <c r="S846" s="76"/>
    </row>
    <row r="847" spans="1:19" ht="37.5" customHeight="1">
      <c r="A847" s="18" t="s">
        <v>360</v>
      </c>
      <c r="B847" s="45" t="s">
        <v>820</v>
      </c>
      <c r="C847" s="19" t="s">
        <v>821</v>
      </c>
      <c r="D847" s="20" t="s">
        <v>721</v>
      </c>
      <c r="E847" s="46" t="s">
        <v>302</v>
      </c>
      <c r="F847" s="47" t="s">
        <v>7</v>
      </c>
      <c r="G847" s="48">
        <v>20.700000000000003</v>
      </c>
      <c r="H847" s="49">
        <v>5.2</v>
      </c>
      <c r="I847" s="60">
        <v>9</v>
      </c>
      <c r="J847" s="50"/>
      <c r="K847" s="2">
        <f t="shared" si="29"/>
        <v>0</v>
      </c>
      <c r="L847" s="51">
        <f t="shared" si="30"/>
        <v>0</v>
      </c>
      <c r="N847" s="78"/>
      <c r="O847" s="78"/>
      <c r="P847" s="78"/>
      <c r="Q847" s="76"/>
      <c r="S847" s="76"/>
    </row>
    <row r="848" spans="1:19" ht="37.5" customHeight="1">
      <c r="A848" s="18" t="s">
        <v>360</v>
      </c>
      <c r="B848" s="45" t="s">
        <v>820</v>
      </c>
      <c r="C848" s="19" t="s">
        <v>821</v>
      </c>
      <c r="D848" s="20" t="s">
        <v>797</v>
      </c>
      <c r="E848" s="62" t="s">
        <v>464</v>
      </c>
      <c r="F848" s="47" t="s">
        <v>218</v>
      </c>
      <c r="G848" s="48">
        <v>47</v>
      </c>
      <c r="H848" s="49">
        <v>11.75</v>
      </c>
      <c r="I848" s="60">
        <v>14</v>
      </c>
      <c r="J848" s="50"/>
      <c r="K848" s="2">
        <f t="shared" si="29"/>
        <v>0</v>
      </c>
      <c r="L848" s="51">
        <f t="shared" si="30"/>
        <v>0</v>
      </c>
      <c r="N848" s="78"/>
      <c r="O848" s="78"/>
      <c r="P848" s="78"/>
      <c r="Q848" s="76"/>
      <c r="S848" s="76"/>
    </row>
    <row r="849" spans="1:19" ht="37.5" customHeight="1">
      <c r="A849" s="18" t="s">
        <v>360</v>
      </c>
      <c r="B849" s="45" t="s">
        <v>823</v>
      </c>
      <c r="C849" s="19" t="s">
        <v>824</v>
      </c>
      <c r="D849" s="20" t="s">
        <v>56</v>
      </c>
      <c r="E849" s="46" t="s">
        <v>249</v>
      </c>
      <c r="F849" s="47" t="s">
        <v>4</v>
      </c>
      <c r="G849" s="48">
        <v>11.5</v>
      </c>
      <c r="H849" s="49">
        <v>2.9000000000000004</v>
      </c>
      <c r="I849" s="60">
        <v>2933</v>
      </c>
      <c r="J849" s="50"/>
      <c r="K849" s="2">
        <f t="shared" si="29"/>
        <v>0</v>
      </c>
      <c r="L849" s="51">
        <f t="shared" si="30"/>
        <v>0</v>
      </c>
      <c r="N849" s="78"/>
      <c r="O849" s="78"/>
      <c r="P849" s="78"/>
      <c r="Q849" s="76"/>
      <c r="S849" s="76"/>
    </row>
    <row r="850" spans="1:19" ht="37.5" customHeight="1">
      <c r="A850" s="18" t="s">
        <v>360</v>
      </c>
      <c r="B850" s="45" t="s">
        <v>1113</v>
      </c>
      <c r="C850" s="19" t="s">
        <v>825</v>
      </c>
      <c r="D850" s="20" t="s">
        <v>1356</v>
      </c>
      <c r="E850" s="46" t="s">
        <v>249</v>
      </c>
      <c r="F850" s="47" t="s">
        <v>4</v>
      </c>
      <c r="G850" s="48">
        <v>11.5</v>
      </c>
      <c r="H850" s="49">
        <v>2.9000000000000004</v>
      </c>
      <c r="I850" s="60">
        <v>273</v>
      </c>
      <c r="J850" s="50"/>
      <c r="K850" s="2">
        <f t="shared" si="29"/>
        <v>0</v>
      </c>
      <c r="L850" s="51">
        <f t="shared" si="30"/>
        <v>0</v>
      </c>
      <c r="N850" s="78"/>
      <c r="O850" s="78"/>
      <c r="P850" s="78"/>
      <c r="Q850" s="76"/>
      <c r="S850" s="76"/>
    </row>
    <row r="851" spans="1:19" ht="37.5" customHeight="1">
      <c r="A851" s="18" t="s">
        <v>360</v>
      </c>
      <c r="B851" s="45" t="s">
        <v>826</v>
      </c>
      <c r="C851" s="19" t="s">
        <v>825</v>
      </c>
      <c r="D851" s="20" t="s">
        <v>56</v>
      </c>
      <c r="E851" s="46" t="s">
        <v>249</v>
      </c>
      <c r="F851" s="47" t="s">
        <v>4</v>
      </c>
      <c r="G851" s="48">
        <v>11.5</v>
      </c>
      <c r="H851" s="49">
        <v>2.9000000000000004</v>
      </c>
      <c r="I851" s="60">
        <v>1642</v>
      </c>
      <c r="J851" s="50"/>
      <c r="K851" s="2">
        <f t="shared" si="29"/>
        <v>0</v>
      </c>
      <c r="L851" s="51">
        <f t="shared" si="30"/>
        <v>0</v>
      </c>
      <c r="N851" s="78"/>
      <c r="O851" s="78"/>
      <c r="P851" s="78"/>
      <c r="Q851" s="76"/>
      <c r="S851" s="76"/>
    </row>
    <row r="852" spans="1:19" ht="37.5" customHeight="1">
      <c r="A852" s="18" t="s">
        <v>360</v>
      </c>
      <c r="B852" s="45" t="s">
        <v>827</v>
      </c>
      <c r="C852" s="19" t="s">
        <v>825</v>
      </c>
      <c r="D852" s="20" t="s">
        <v>56</v>
      </c>
      <c r="E852" s="46" t="s">
        <v>249</v>
      </c>
      <c r="F852" s="47" t="s">
        <v>4</v>
      </c>
      <c r="G852" s="48">
        <v>11.5</v>
      </c>
      <c r="H852" s="49">
        <v>2.9000000000000004</v>
      </c>
      <c r="I852" s="60">
        <v>2453</v>
      </c>
      <c r="J852" s="50"/>
      <c r="K852" s="2">
        <f t="shared" si="29"/>
        <v>0</v>
      </c>
      <c r="L852" s="51">
        <f t="shared" si="30"/>
        <v>0</v>
      </c>
      <c r="N852" s="78"/>
      <c r="O852" s="78"/>
      <c r="P852" s="78"/>
      <c r="Q852" s="76"/>
      <c r="S852" s="76"/>
    </row>
    <row r="853" spans="1:19" ht="37.5" customHeight="1">
      <c r="A853" s="18" t="s">
        <v>360</v>
      </c>
      <c r="B853" s="45" t="s">
        <v>828</v>
      </c>
      <c r="C853" s="19" t="s">
        <v>829</v>
      </c>
      <c r="D853" s="20" t="s">
        <v>367</v>
      </c>
      <c r="E853" s="46" t="s">
        <v>830</v>
      </c>
      <c r="F853" s="47" t="s">
        <v>20</v>
      </c>
      <c r="G853" s="48">
        <v>206.7</v>
      </c>
      <c r="H853" s="49">
        <v>51.7</v>
      </c>
      <c r="I853" s="79" t="s">
        <v>1372</v>
      </c>
      <c r="J853" s="50"/>
      <c r="K853" s="2">
        <f t="shared" si="29"/>
        <v>0</v>
      </c>
      <c r="L853" s="51">
        <f t="shared" si="30"/>
        <v>0</v>
      </c>
      <c r="N853" s="78"/>
      <c r="O853" s="78"/>
      <c r="P853" s="78"/>
      <c r="Q853" s="76"/>
      <c r="S853" s="76"/>
    </row>
    <row r="854" spans="1:19" ht="37.5" customHeight="1">
      <c r="A854" s="18" t="s">
        <v>360</v>
      </c>
      <c r="B854" s="45" t="s">
        <v>831</v>
      </c>
      <c r="C854" s="19" t="s">
        <v>832</v>
      </c>
      <c r="D854" s="20" t="s">
        <v>58</v>
      </c>
      <c r="E854" s="46" t="s">
        <v>248</v>
      </c>
      <c r="F854" s="47" t="s">
        <v>5</v>
      </c>
      <c r="G854" s="48">
        <v>16.899999999999999</v>
      </c>
      <c r="H854" s="49">
        <v>4.25</v>
      </c>
      <c r="I854" s="60">
        <v>166</v>
      </c>
      <c r="J854" s="50"/>
      <c r="K854" s="2">
        <f t="shared" si="29"/>
        <v>0</v>
      </c>
      <c r="L854" s="51">
        <f t="shared" si="30"/>
        <v>0</v>
      </c>
      <c r="N854" s="78"/>
      <c r="O854" s="78"/>
      <c r="P854" s="78"/>
      <c r="Q854" s="76"/>
      <c r="S854" s="76"/>
    </row>
    <row r="855" spans="1:19" ht="37.5" customHeight="1">
      <c r="A855" s="18" t="s">
        <v>360</v>
      </c>
      <c r="B855" s="45" t="s">
        <v>831</v>
      </c>
      <c r="C855" s="19" t="s">
        <v>832</v>
      </c>
      <c r="D855" s="20" t="s">
        <v>105</v>
      </c>
      <c r="E855" s="46" t="s">
        <v>249</v>
      </c>
      <c r="F855" s="47" t="s">
        <v>218</v>
      </c>
      <c r="G855" s="48">
        <v>24.8</v>
      </c>
      <c r="H855" s="49">
        <v>6.2</v>
      </c>
      <c r="I855" s="60">
        <v>30</v>
      </c>
      <c r="J855" s="50"/>
      <c r="K855" s="2">
        <f t="shared" si="29"/>
        <v>0</v>
      </c>
      <c r="L855" s="51">
        <f t="shared" si="30"/>
        <v>0</v>
      </c>
      <c r="N855" s="78"/>
      <c r="O855" s="78"/>
      <c r="P855" s="78"/>
      <c r="Q855" s="76"/>
      <c r="S855" s="76"/>
    </row>
    <row r="856" spans="1:19" ht="37.5" customHeight="1">
      <c r="A856" s="18" t="s">
        <v>360</v>
      </c>
      <c r="B856" s="45" t="s">
        <v>833</v>
      </c>
      <c r="C856" s="19" t="s">
        <v>832</v>
      </c>
      <c r="D856" s="20" t="s">
        <v>58</v>
      </c>
      <c r="E856" s="46" t="s">
        <v>238</v>
      </c>
      <c r="F856" s="47" t="s">
        <v>5</v>
      </c>
      <c r="G856" s="48">
        <v>17.899999999999999</v>
      </c>
      <c r="H856" s="49">
        <v>4.5</v>
      </c>
      <c r="I856" s="60">
        <v>118</v>
      </c>
      <c r="J856" s="50"/>
      <c r="K856" s="2">
        <f t="shared" si="29"/>
        <v>0</v>
      </c>
      <c r="L856" s="51">
        <f t="shared" si="30"/>
        <v>0</v>
      </c>
      <c r="N856" s="78"/>
      <c r="O856" s="78"/>
      <c r="P856" s="78"/>
      <c r="Q856" s="76"/>
      <c r="S856" s="76"/>
    </row>
    <row r="857" spans="1:19" ht="37.5" customHeight="1">
      <c r="A857" s="18" t="s">
        <v>360</v>
      </c>
      <c r="B857" s="45" t="s">
        <v>833</v>
      </c>
      <c r="C857" s="19" t="s">
        <v>832</v>
      </c>
      <c r="D857" s="20" t="s">
        <v>1356</v>
      </c>
      <c r="E857" s="46" t="s">
        <v>248</v>
      </c>
      <c r="F857" s="47" t="s">
        <v>7</v>
      </c>
      <c r="G857" s="48">
        <v>25.8</v>
      </c>
      <c r="H857" s="49">
        <v>6.45</v>
      </c>
      <c r="I857" s="60">
        <v>30</v>
      </c>
      <c r="J857" s="50"/>
      <c r="K857" s="2">
        <f t="shared" si="29"/>
        <v>0</v>
      </c>
      <c r="L857" s="51">
        <f t="shared" si="30"/>
        <v>0</v>
      </c>
      <c r="N857" s="78"/>
      <c r="O857" s="78"/>
      <c r="P857" s="78"/>
      <c r="Q857" s="76"/>
      <c r="S857" s="76"/>
    </row>
    <row r="858" spans="1:19" ht="37.5" customHeight="1">
      <c r="A858" s="18" t="s">
        <v>360</v>
      </c>
      <c r="B858" s="45" t="s">
        <v>834</v>
      </c>
      <c r="C858" s="19" t="s">
        <v>832</v>
      </c>
      <c r="D858" s="20" t="s">
        <v>58</v>
      </c>
      <c r="E858" s="46" t="s">
        <v>238</v>
      </c>
      <c r="F858" s="47" t="s">
        <v>5</v>
      </c>
      <c r="G858" s="48">
        <v>25.8</v>
      </c>
      <c r="H858" s="49">
        <v>6.45</v>
      </c>
      <c r="I858" s="60">
        <v>328</v>
      </c>
      <c r="J858" s="50"/>
      <c r="K858" s="2">
        <f t="shared" si="29"/>
        <v>0</v>
      </c>
      <c r="L858" s="51">
        <f t="shared" si="30"/>
        <v>0</v>
      </c>
      <c r="N858" s="78"/>
      <c r="O858" s="78"/>
      <c r="P858" s="78"/>
      <c r="Q858" s="76"/>
      <c r="S858" s="76"/>
    </row>
    <row r="859" spans="1:19" ht="37.5" customHeight="1">
      <c r="A859" s="18" t="s">
        <v>360</v>
      </c>
      <c r="B859" s="45" t="s">
        <v>1337</v>
      </c>
      <c r="C859" s="19" t="s">
        <v>836</v>
      </c>
      <c r="D859" s="20" t="s">
        <v>1356</v>
      </c>
      <c r="E859" s="46" t="s">
        <v>205</v>
      </c>
      <c r="F859" s="47" t="s">
        <v>4</v>
      </c>
      <c r="G859" s="48">
        <v>13.5</v>
      </c>
      <c r="H859" s="49">
        <v>3.4000000000000004</v>
      </c>
      <c r="I859" s="79" t="s">
        <v>1391</v>
      </c>
      <c r="J859" s="50"/>
      <c r="K859" s="2">
        <f t="shared" si="29"/>
        <v>0</v>
      </c>
      <c r="L859" s="51">
        <f t="shared" si="30"/>
        <v>0</v>
      </c>
      <c r="N859" s="78"/>
      <c r="O859" s="78"/>
      <c r="P859" s="78"/>
      <c r="Q859" s="76"/>
      <c r="S859" s="76"/>
    </row>
    <row r="860" spans="1:19" ht="37.5" customHeight="1">
      <c r="A860" s="18" t="s">
        <v>360</v>
      </c>
      <c r="B860" s="45" t="s">
        <v>835</v>
      </c>
      <c r="C860" s="19" t="s">
        <v>836</v>
      </c>
      <c r="D860" s="20" t="s">
        <v>56</v>
      </c>
      <c r="E860" s="46" t="s">
        <v>253</v>
      </c>
      <c r="F860" s="47" t="s">
        <v>4</v>
      </c>
      <c r="G860" s="48">
        <v>13.5</v>
      </c>
      <c r="H860" s="49">
        <v>3.4000000000000004</v>
      </c>
      <c r="I860" s="79" t="s">
        <v>1391</v>
      </c>
      <c r="J860" s="50"/>
      <c r="K860" s="2">
        <f t="shared" si="29"/>
        <v>0</v>
      </c>
      <c r="L860" s="51">
        <f t="shared" si="30"/>
        <v>0</v>
      </c>
      <c r="N860" s="78"/>
      <c r="O860" s="78"/>
      <c r="P860" s="78"/>
      <c r="Q860" s="76"/>
      <c r="S860" s="76"/>
    </row>
    <row r="861" spans="1:19" ht="37.5" customHeight="1">
      <c r="A861" s="18" t="s">
        <v>360</v>
      </c>
      <c r="B861" s="45" t="s">
        <v>835</v>
      </c>
      <c r="C861" s="19" t="s">
        <v>836</v>
      </c>
      <c r="D861" s="20" t="s">
        <v>1356</v>
      </c>
      <c r="E861" s="46" t="s">
        <v>208</v>
      </c>
      <c r="F861" s="47" t="s">
        <v>6</v>
      </c>
      <c r="G861" s="48">
        <v>21.9</v>
      </c>
      <c r="H861" s="49">
        <v>5.5</v>
      </c>
      <c r="I861" s="79" t="s">
        <v>1391</v>
      </c>
      <c r="J861" s="50"/>
      <c r="K861" s="2">
        <f t="shared" si="29"/>
        <v>0</v>
      </c>
      <c r="L861" s="51">
        <f t="shared" si="30"/>
        <v>0</v>
      </c>
      <c r="N861" s="78"/>
      <c r="O861" s="78"/>
      <c r="P861" s="78"/>
      <c r="Q861" s="76"/>
      <c r="S861" s="76"/>
    </row>
    <row r="862" spans="1:19" ht="37.5" customHeight="1">
      <c r="A862" s="18" t="s">
        <v>360</v>
      </c>
      <c r="B862" s="45" t="s">
        <v>837</v>
      </c>
      <c r="C862" s="19" t="s">
        <v>836</v>
      </c>
      <c r="D862" s="20" t="s">
        <v>58</v>
      </c>
      <c r="E862" s="46" t="s">
        <v>253</v>
      </c>
      <c r="F862" s="47" t="s">
        <v>4</v>
      </c>
      <c r="G862" s="48">
        <v>13.5</v>
      </c>
      <c r="H862" s="49">
        <v>3.4000000000000004</v>
      </c>
      <c r="I862" s="79" t="s">
        <v>1391</v>
      </c>
      <c r="J862" s="50"/>
      <c r="K862" s="2">
        <f t="shared" si="29"/>
        <v>0</v>
      </c>
      <c r="L862" s="51">
        <f t="shared" si="30"/>
        <v>0</v>
      </c>
      <c r="N862" s="78"/>
      <c r="O862" s="78"/>
      <c r="P862" s="78"/>
      <c r="Q862" s="76"/>
      <c r="S862" s="76"/>
    </row>
    <row r="863" spans="1:19" ht="37.5" customHeight="1">
      <c r="A863" s="18" t="s">
        <v>360</v>
      </c>
      <c r="B863" s="45" t="s">
        <v>837</v>
      </c>
      <c r="C863" s="19" t="s">
        <v>836</v>
      </c>
      <c r="D863" s="20" t="s">
        <v>1356</v>
      </c>
      <c r="E863" s="46" t="s">
        <v>208</v>
      </c>
      <c r="F863" s="47" t="s">
        <v>6</v>
      </c>
      <c r="G863" s="48">
        <v>21.9</v>
      </c>
      <c r="H863" s="49">
        <v>5.5</v>
      </c>
      <c r="I863" s="79" t="s">
        <v>1391</v>
      </c>
      <c r="J863" s="50"/>
      <c r="K863" s="2">
        <f t="shared" si="29"/>
        <v>0</v>
      </c>
      <c r="L863" s="51">
        <f t="shared" si="30"/>
        <v>0</v>
      </c>
      <c r="N863" s="78"/>
      <c r="O863" s="78"/>
      <c r="P863" s="78"/>
      <c r="Q863" s="76"/>
      <c r="S863" s="76"/>
    </row>
    <row r="864" spans="1:19" ht="37.5" customHeight="1">
      <c r="A864" s="18" t="s">
        <v>360</v>
      </c>
      <c r="B864" s="45" t="s">
        <v>1114</v>
      </c>
      <c r="C864" s="19" t="s">
        <v>836</v>
      </c>
      <c r="D864" s="20" t="s">
        <v>1356</v>
      </c>
      <c r="E864" s="46" t="s">
        <v>205</v>
      </c>
      <c r="F864" s="47" t="s">
        <v>4</v>
      </c>
      <c r="G864" s="48">
        <v>13.5</v>
      </c>
      <c r="H864" s="49">
        <v>3.4000000000000004</v>
      </c>
      <c r="I864" s="79" t="s">
        <v>1391</v>
      </c>
      <c r="J864" s="50"/>
      <c r="K864" s="2">
        <f t="shared" si="29"/>
        <v>0</v>
      </c>
      <c r="L864" s="51">
        <f t="shared" si="30"/>
        <v>0</v>
      </c>
      <c r="N864" s="78"/>
      <c r="O864" s="78"/>
      <c r="P864" s="78"/>
      <c r="Q864" s="76"/>
      <c r="S864" s="76"/>
    </row>
    <row r="865" spans="1:19" ht="37.5" customHeight="1">
      <c r="A865" s="18" t="s">
        <v>360</v>
      </c>
      <c r="B865" s="77" t="s">
        <v>1359</v>
      </c>
      <c r="C865" s="19" t="s">
        <v>836</v>
      </c>
      <c r="D865" s="20" t="s">
        <v>1356</v>
      </c>
      <c r="E865" s="46" t="s">
        <v>213</v>
      </c>
      <c r="F865" s="47" t="s">
        <v>6</v>
      </c>
      <c r="G865" s="48">
        <v>21.9</v>
      </c>
      <c r="H865" s="49">
        <v>5.5</v>
      </c>
      <c r="I865" s="79" t="s">
        <v>1391</v>
      </c>
      <c r="J865" s="50"/>
      <c r="K865" s="2">
        <f t="shared" si="29"/>
        <v>0</v>
      </c>
      <c r="L865" s="51">
        <f t="shared" si="30"/>
        <v>0</v>
      </c>
      <c r="N865" s="78"/>
      <c r="O865" s="78"/>
      <c r="P865" s="78"/>
      <c r="Q865" s="76"/>
      <c r="S865" s="76"/>
    </row>
    <row r="866" spans="1:19" ht="37.5" customHeight="1">
      <c r="A866" s="18" t="s">
        <v>360</v>
      </c>
      <c r="B866" s="45" t="s">
        <v>838</v>
      </c>
      <c r="C866" s="19" t="s">
        <v>836</v>
      </c>
      <c r="D866" s="20" t="s">
        <v>1356</v>
      </c>
      <c r="E866" s="46" t="s">
        <v>205</v>
      </c>
      <c r="F866" s="47" t="s">
        <v>4</v>
      </c>
      <c r="G866" s="48">
        <v>13.5</v>
      </c>
      <c r="H866" s="49">
        <v>3.4000000000000004</v>
      </c>
      <c r="I866" s="79" t="s">
        <v>1391</v>
      </c>
      <c r="J866" s="50"/>
      <c r="K866" s="2">
        <f t="shared" si="29"/>
        <v>0</v>
      </c>
      <c r="L866" s="51">
        <f t="shared" si="30"/>
        <v>0</v>
      </c>
      <c r="N866" s="78"/>
      <c r="O866" s="78"/>
      <c r="P866" s="78"/>
      <c r="Q866" s="76"/>
      <c r="S866" s="76"/>
    </row>
    <row r="867" spans="1:19" ht="37.5" customHeight="1">
      <c r="A867" s="18" t="s">
        <v>360</v>
      </c>
      <c r="B867" s="45" t="s">
        <v>839</v>
      </c>
      <c r="C867" s="19" t="s">
        <v>836</v>
      </c>
      <c r="D867" s="20" t="s">
        <v>58</v>
      </c>
      <c r="E867" s="46" t="s">
        <v>205</v>
      </c>
      <c r="F867" s="47" t="s">
        <v>4</v>
      </c>
      <c r="G867" s="48">
        <v>13.5</v>
      </c>
      <c r="H867" s="49">
        <v>3.4000000000000004</v>
      </c>
      <c r="I867" s="79" t="s">
        <v>1391</v>
      </c>
      <c r="J867" s="50"/>
      <c r="K867" s="2">
        <f t="shared" si="29"/>
        <v>0</v>
      </c>
      <c r="L867" s="51">
        <f t="shared" si="30"/>
        <v>0</v>
      </c>
      <c r="N867" s="78"/>
      <c r="O867" s="78"/>
      <c r="P867" s="78"/>
      <c r="Q867" s="76"/>
      <c r="S867" s="76"/>
    </row>
    <row r="868" spans="1:19" ht="37.5" customHeight="1">
      <c r="A868" s="18" t="s">
        <v>360</v>
      </c>
      <c r="B868" s="45" t="s">
        <v>840</v>
      </c>
      <c r="C868" s="19" t="s">
        <v>836</v>
      </c>
      <c r="D868" s="20" t="s">
        <v>56</v>
      </c>
      <c r="E868" s="46" t="s">
        <v>253</v>
      </c>
      <c r="F868" s="47" t="s">
        <v>4</v>
      </c>
      <c r="G868" s="48">
        <v>13.5</v>
      </c>
      <c r="H868" s="49">
        <v>3.4000000000000004</v>
      </c>
      <c r="I868" s="79" t="s">
        <v>1391</v>
      </c>
      <c r="J868" s="50"/>
      <c r="K868" s="2">
        <f t="shared" si="29"/>
        <v>0</v>
      </c>
      <c r="L868" s="51">
        <f t="shared" si="30"/>
        <v>0</v>
      </c>
      <c r="N868" s="78"/>
      <c r="O868" s="78"/>
      <c r="P868" s="78"/>
      <c r="Q868" s="76"/>
      <c r="S868" s="76"/>
    </row>
    <row r="869" spans="1:19" ht="37.5" customHeight="1">
      <c r="A869" s="18" t="s">
        <v>360</v>
      </c>
      <c r="B869" s="45" t="s">
        <v>841</v>
      </c>
      <c r="C869" s="19" t="s">
        <v>836</v>
      </c>
      <c r="D869" s="20" t="s">
        <v>1356</v>
      </c>
      <c r="E869" s="46" t="s">
        <v>205</v>
      </c>
      <c r="F869" s="47" t="s">
        <v>4</v>
      </c>
      <c r="G869" s="48">
        <v>13.5</v>
      </c>
      <c r="H869" s="49">
        <v>3.4000000000000004</v>
      </c>
      <c r="I869" s="79" t="s">
        <v>1391</v>
      </c>
      <c r="J869" s="50"/>
      <c r="K869" s="2">
        <f t="shared" si="29"/>
        <v>0</v>
      </c>
      <c r="L869" s="51">
        <f t="shared" si="30"/>
        <v>0</v>
      </c>
      <c r="N869" s="78"/>
      <c r="O869" s="78"/>
      <c r="P869" s="78"/>
      <c r="Q869" s="76"/>
      <c r="S869" s="76"/>
    </row>
    <row r="870" spans="1:19" ht="37.5" customHeight="1">
      <c r="A870" s="18" t="s">
        <v>360</v>
      </c>
      <c r="B870" s="45" t="s">
        <v>841</v>
      </c>
      <c r="C870" s="19" t="s">
        <v>836</v>
      </c>
      <c r="D870" s="20" t="s">
        <v>1356</v>
      </c>
      <c r="E870" s="46" t="s">
        <v>213</v>
      </c>
      <c r="F870" s="47" t="s">
        <v>6</v>
      </c>
      <c r="G870" s="48">
        <v>21.9</v>
      </c>
      <c r="H870" s="49">
        <v>5.5</v>
      </c>
      <c r="I870" s="79" t="s">
        <v>1391</v>
      </c>
      <c r="J870" s="50"/>
      <c r="K870" s="2">
        <f t="shared" si="29"/>
        <v>0</v>
      </c>
      <c r="L870" s="51">
        <f t="shared" si="30"/>
        <v>0</v>
      </c>
      <c r="N870" s="78"/>
      <c r="O870" s="78"/>
      <c r="P870" s="78"/>
      <c r="Q870" s="76"/>
      <c r="S870" s="76"/>
    </row>
    <row r="871" spans="1:19" ht="37.5" customHeight="1">
      <c r="A871" s="18" t="s">
        <v>360</v>
      </c>
      <c r="B871" s="45" t="s">
        <v>842</v>
      </c>
      <c r="C871" s="19" t="s">
        <v>836</v>
      </c>
      <c r="D871" s="20" t="s">
        <v>56</v>
      </c>
      <c r="E871" s="46" t="s">
        <v>205</v>
      </c>
      <c r="F871" s="47" t="s">
        <v>4</v>
      </c>
      <c r="G871" s="48">
        <v>13.5</v>
      </c>
      <c r="H871" s="49">
        <v>3.4000000000000004</v>
      </c>
      <c r="I871" s="79" t="s">
        <v>1391</v>
      </c>
      <c r="J871" s="50"/>
      <c r="K871" s="2">
        <f t="shared" si="29"/>
        <v>0</v>
      </c>
      <c r="L871" s="51">
        <f t="shared" si="30"/>
        <v>0</v>
      </c>
      <c r="N871" s="78"/>
      <c r="O871" s="78"/>
      <c r="P871" s="78"/>
      <c r="Q871" s="76"/>
      <c r="S871" s="76"/>
    </row>
    <row r="872" spans="1:19" ht="37.5" customHeight="1">
      <c r="A872" s="18" t="s">
        <v>360</v>
      </c>
      <c r="B872" s="45" t="s">
        <v>1309</v>
      </c>
      <c r="C872" s="19" t="s">
        <v>836</v>
      </c>
      <c r="D872" s="20" t="s">
        <v>58</v>
      </c>
      <c r="E872" s="46" t="s">
        <v>205</v>
      </c>
      <c r="F872" s="47" t="s">
        <v>4</v>
      </c>
      <c r="G872" s="48">
        <v>13.5</v>
      </c>
      <c r="H872" s="49">
        <v>3.4000000000000004</v>
      </c>
      <c r="I872" s="79" t="s">
        <v>1391</v>
      </c>
      <c r="J872" s="50"/>
      <c r="K872" s="2">
        <f t="shared" si="29"/>
        <v>0</v>
      </c>
      <c r="L872" s="51">
        <f t="shared" si="30"/>
        <v>0</v>
      </c>
      <c r="N872" s="78"/>
      <c r="O872" s="78"/>
      <c r="P872" s="78"/>
      <c r="Q872" s="76"/>
      <c r="S872" s="76"/>
    </row>
    <row r="873" spans="1:19" ht="37.5" customHeight="1">
      <c r="A873" s="18" t="s">
        <v>360</v>
      </c>
      <c r="B873" s="45" t="s">
        <v>843</v>
      </c>
      <c r="C873" s="19" t="s">
        <v>844</v>
      </c>
      <c r="D873" s="20" t="s">
        <v>845</v>
      </c>
      <c r="E873" s="46" t="s">
        <v>846</v>
      </c>
      <c r="F873" s="47" t="s">
        <v>7</v>
      </c>
      <c r="G873" s="48">
        <v>39.5</v>
      </c>
      <c r="H873" s="49">
        <v>9.9</v>
      </c>
      <c r="I873" s="79" t="s">
        <v>1391</v>
      </c>
      <c r="J873" s="50"/>
      <c r="K873" s="2">
        <f t="shared" si="29"/>
        <v>0</v>
      </c>
      <c r="L873" s="51">
        <f t="shared" si="30"/>
        <v>0</v>
      </c>
      <c r="N873" s="78"/>
      <c r="O873" s="78"/>
      <c r="P873" s="78"/>
      <c r="Q873" s="76"/>
      <c r="S873" s="76"/>
    </row>
    <row r="874" spans="1:19" ht="37.5" customHeight="1">
      <c r="A874" s="18" t="s">
        <v>360</v>
      </c>
      <c r="B874" s="45" t="s">
        <v>847</v>
      </c>
      <c r="C874" s="19" t="s">
        <v>844</v>
      </c>
      <c r="D874" s="20" t="s">
        <v>822</v>
      </c>
      <c r="E874" s="46" t="s">
        <v>213</v>
      </c>
      <c r="F874" s="47" t="s">
        <v>7</v>
      </c>
      <c r="G874" s="48">
        <v>19.5</v>
      </c>
      <c r="H874" s="49">
        <v>4.9000000000000004</v>
      </c>
      <c r="I874" s="79" t="s">
        <v>1372</v>
      </c>
      <c r="J874" s="50"/>
      <c r="K874" s="2">
        <f t="shared" si="29"/>
        <v>0</v>
      </c>
      <c r="L874" s="51">
        <f t="shared" si="30"/>
        <v>0</v>
      </c>
      <c r="N874" s="78"/>
      <c r="O874" s="78"/>
      <c r="P874" s="78"/>
      <c r="Q874" s="76"/>
      <c r="S874" s="76"/>
    </row>
    <row r="875" spans="1:19" ht="37.5" customHeight="1">
      <c r="A875" s="18" t="s">
        <v>360</v>
      </c>
      <c r="B875" s="45" t="s">
        <v>848</v>
      </c>
      <c r="C875" s="19" t="s">
        <v>844</v>
      </c>
      <c r="D875" s="20" t="s">
        <v>567</v>
      </c>
      <c r="E875" s="46" t="s">
        <v>846</v>
      </c>
      <c r="F875" s="47" t="s">
        <v>7</v>
      </c>
      <c r="G875" s="48">
        <v>35.9</v>
      </c>
      <c r="H875" s="49">
        <v>9</v>
      </c>
      <c r="I875" s="79" t="s">
        <v>1372</v>
      </c>
      <c r="J875" s="50"/>
      <c r="K875" s="2">
        <f t="shared" si="29"/>
        <v>0</v>
      </c>
      <c r="L875" s="51">
        <f t="shared" si="30"/>
        <v>0</v>
      </c>
      <c r="N875" s="78"/>
      <c r="O875" s="78"/>
      <c r="P875" s="78"/>
      <c r="Q875" s="76"/>
      <c r="S875" s="76"/>
    </row>
    <row r="876" spans="1:19" ht="37.5" customHeight="1">
      <c r="A876" s="18" t="s">
        <v>360</v>
      </c>
      <c r="B876" s="45" t="s">
        <v>1225</v>
      </c>
      <c r="C876" s="19" t="s">
        <v>844</v>
      </c>
      <c r="D876" s="20" t="s">
        <v>1356</v>
      </c>
      <c r="E876" s="46" t="s">
        <v>208</v>
      </c>
      <c r="F876" s="47" t="s">
        <v>4</v>
      </c>
      <c r="G876" s="48">
        <v>12.9</v>
      </c>
      <c r="H876" s="49">
        <v>3.25</v>
      </c>
      <c r="I876" s="60">
        <v>130</v>
      </c>
      <c r="J876" s="50"/>
      <c r="K876" s="2">
        <f t="shared" si="29"/>
        <v>0</v>
      </c>
      <c r="L876" s="51">
        <f t="shared" si="30"/>
        <v>0</v>
      </c>
      <c r="N876" s="78"/>
      <c r="Q876" s="76"/>
      <c r="S876" s="76"/>
    </row>
    <row r="877" spans="1:19" ht="37.5" customHeight="1">
      <c r="A877" s="18" t="s">
        <v>360</v>
      </c>
      <c r="B877" s="45" t="s">
        <v>1278</v>
      </c>
      <c r="C877" s="19" t="s">
        <v>844</v>
      </c>
      <c r="D877" s="20" t="s">
        <v>1356</v>
      </c>
      <c r="E877" s="46" t="s">
        <v>208</v>
      </c>
      <c r="F877" s="47" t="s">
        <v>7</v>
      </c>
      <c r="G877" s="48">
        <v>34.5</v>
      </c>
      <c r="H877" s="49">
        <v>8.65</v>
      </c>
      <c r="I877" s="79" t="s">
        <v>1367</v>
      </c>
      <c r="J877" s="50"/>
      <c r="K877" s="2">
        <f t="shared" si="29"/>
        <v>0</v>
      </c>
      <c r="L877" s="51">
        <f t="shared" si="30"/>
        <v>0</v>
      </c>
      <c r="N877" s="78"/>
      <c r="Q877" s="76"/>
      <c r="S877" s="76"/>
    </row>
    <row r="878" spans="1:19" ht="37.5" customHeight="1">
      <c r="A878" s="18" t="s">
        <v>360</v>
      </c>
      <c r="B878" s="45" t="s">
        <v>849</v>
      </c>
      <c r="C878" s="19" t="s">
        <v>844</v>
      </c>
      <c r="D878" s="20" t="s">
        <v>368</v>
      </c>
      <c r="E878" s="46" t="s">
        <v>213</v>
      </c>
      <c r="F878" s="47" t="s">
        <v>7</v>
      </c>
      <c r="G878" s="48">
        <v>34.5</v>
      </c>
      <c r="H878" s="49">
        <v>8.65</v>
      </c>
      <c r="I878" s="79" t="s">
        <v>1367</v>
      </c>
      <c r="J878" s="50"/>
      <c r="K878" s="2">
        <f t="shared" ref="K878:K941" si="31">G878*J878</f>
        <v>0</v>
      </c>
      <c r="L878" s="51">
        <f t="shared" ref="L878:L941" si="32">H878*J878</f>
        <v>0</v>
      </c>
      <c r="N878" s="78"/>
      <c r="Q878" s="76"/>
      <c r="S878" s="76"/>
    </row>
    <row r="879" spans="1:19" ht="37.5" customHeight="1">
      <c r="A879" s="18" t="s">
        <v>360</v>
      </c>
      <c r="B879" s="45" t="s">
        <v>1279</v>
      </c>
      <c r="C879" s="19" t="s">
        <v>844</v>
      </c>
      <c r="D879" s="20" t="s">
        <v>1356</v>
      </c>
      <c r="E879" s="46" t="s">
        <v>213</v>
      </c>
      <c r="F879" s="47" t="s">
        <v>7</v>
      </c>
      <c r="G879" s="48">
        <v>38.5</v>
      </c>
      <c r="H879" s="49">
        <v>9.65</v>
      </c>
      <c r="I879" s="79" t="s">
        <v>1367</v>
      </c>
      <c r="J879" s="50"/>
      <c r="K879" s="2">
        <f t="shared" si="31"/>
        <v>0</v>
      </c>
      <c r="L879" s="51">
        <f t="shared" si="32"/>
        <v>0</v>
      </c>
      <c r="N879" s="78"/>
      <c r="Q879" s="76"/>
      <c r="S879" s="76"/>
    </row>
    <row r="880" spans="1:19" ht="37.5" customHeight="1">
      <c r="A880" s="18" t="s">
        <v>360</v>
      </c>
      <c r="B880" s="45" t="s">
        <v>850</v>
      </c>
      <c r="C880" s="19" t="s">
        <v>844</v>
      </c>
      <c r="D880" s="20" t="s">
        <v>368</v>
      </c>
      <c r="E880" s="46" t="s">
        <v>213</v>
      </c>
      <c r="F880" s="47" t="s">
        <v>7</v>
      </c>
      <c r="G880" s="48">
        <v>34.5</v>
      </c>
      <c r="H880" s="49">
        <v>8.65</v>
      </c>
      <c r="I880" s="79" t="s">
        <v>1367</v>
      </c>
      <c r="J880" s="50"/>
      <c r="K880" s="2">
        <f t="shared" si="31"/>
        <v>0</v>
      </c>
      <c r="L880" s="51">
        <f t="shared" si="32"/>
        <v>0</v>
      </c>
      <c r="N880" s="78"/>
      <c r="Q880" s="76"/>
      <c r="S880" s="76"/>
    </row>
    <row r="881" spans="1:19" ht="37.5" customHeight="1">
      <c r="A881" s="18" t="s">
        <v>360</v>
      </c>
      <c r="B881" s="45" t="s">
        <v>1280</v>
      </c>
      <c r="C881" s="19" t="s">
        <v>844</v>
      </c>
      <c r="D881" s="20" t="s">
        <v>1356</v>
      </c>
      <c r="E881" s="46" t="s">
        <v>213</v>
      </c>
      <c r="F881" s="47" t="s">
        <v>7</v>
      </c>
      <c r="G881" s="48">
        <v>34.5</v>
      </c>
      <c r="H881" s="49">
        <v>8.65</v>
      </c>
      <c r="I881" s="79" t="s">
        <v>1367</v>
      </c>
      <c r="J881" s="50"/>
      <c r="K881" s="2">
        <f t="shared" si="31"/>
        <v>0</v>
      </c>
      <c r="L881" s="51">
        <f t="shared" si="32"/>
        <v>0</v>
      </c>
      <c r="N881" s="78"/>
      <c r="Q881" s="76"/>
      <c r="S881" s="76"/>
    </row>
    <row r="882" spans="1:19" ht="37.5" customHeight="1">
      <c r="A882" s="18" t="s">
        <v>360</v>
      </c>
      <c r="B882" s="45" t="s">
        <v>1281</v>
      </c>
      <c r="C882" s="19" t="s">
        <v>844</v>
      </c>
      <c r="D882" s="20" t="s">
        <v>1356</v>
      </c>
      <c r="E882" s="46" t="s">
        <v>213</v>
      </c>
      <c r="F882" s="47" t="s">
        <v>7</v>
      </c>
      <c r="G882" s="48">
        <v>38.5</v>
      </c>
      <c r="H882" s="49">
        <v>9.65</v>
      </c>
      <c r="I882" s="79" t="s">
        <v>1367</v>
      </c>
      <c r="J882" s="50"/>
      <c r="K882" s="2">
        <f t="shared" si="31"/>
        <v>0</v>
      </c>
      <c r="L882" s="51">
        <f t="shared" si="32"/>
        <v>0</v>
      </c>
      <c r="N882" s="78"/>
      <c r="Q882" s="76"/>
      <c r="S882" s="76"/>
    </row>
    <row r="883" spans="1:19" ht="37.5" customHeight="1">
      <c r="A883" s="18" t="s">
        <v>360</v>
      </c>
      <c r="B883" s="45" t="s">
        <v>1282</v>
      </c>
      <c r="C883" s="19" t="s">
        <v>844</v>
      </c>
      <c r="D883" s="20" t="s">
        <v>1356</v>
      </c>
      <c r="E883" s="46" t="s">
        <v>213</v>
      </c>
      <c r="F883" s="47" t="s">
        <v>7</v>
      </c>
      <c r="G883" s="48">
        <v>38.5</v>
      </c>
      <c r="H883" s="49">
        <v>9.65</v>
      </c>
      <c r="I883" s="79" t="s">
        <v>1367</v>
      </c>
      <c r="J883" s="50"/>
      <c r="K883" s="2">
        <f t="shared" si="31"/>
        <v>0</v>
      </c>
      <c r="L883" s="51">
        <f t="shared" si="32"/>
        <v>0</v>
      </c>
      <c r="N883" s="78"/>
      <c r="Q883" s="76"/>
      <c r="S883" s="76"/>
    </row>
    <row r="884" spans="1:19" ht="37.5" customHeight="1">
      <c r="A884" s="18" t="s">
        <v>360</v>
      </c>
      <c r="B884" s="45" t="s">
        <v>1283</v>
      </c>
      <c r="C884" s="19" t="s">
        <v>844</v>
      </c>
      <c r="D884" s="20" t="s">
        <v>1356</v>
      </c>
      <c r="E884" s="46" t="s">
        <v>213</v>
      </c>
      <c r="F884" s="47" t="s">
        <v>7</v>
      </c>
      <c r="G884" s="48">
        <v>34.5</v>
      </c>
      <c r="H884" s="49">
        <v>8.65</v>
      </c>
      <c r="I884" s="79" t="s">
        <v>1367</v>
      </c>
      <c r="J884" s="50"/>
      <c r="K884" s="2">
        <f t="shared" si="31"/>
        <v>0</v>
      </c>
      <c r="L884" s="51">
        <f t="shared" si="32"/>
        <v>0</v>
      </c>
      <c r="N884" s="78"/>
      <c r="Q884" s="76"/>
      <c r="S884" s="76"/>
    </row>
    <row r="885" spans="1:19" ht="37.5" customHeight="1">
      <c r="A885" s="18" t="s">
        <v>360</v>
      </c>
      <c r="B885" s="45" t="s">
        <v>1284</v>
      </c>
      <c r="C885" s="19" t="s">
        <v>844</v>
      </c>
      <c r="D885" s="20" t="s">
        <v>1356</v>
      </c>
      <c r="E885" s="46" t="s">
        <v>213</v>
      </c>
      <c r="F885" s="47" t="s">
        <v>7</v>
      </c>
      <c r="G885" s="48">
        <v>38.5</v>
      </c>
      <c r="H885" s="49">
        <v>9.65</v>
      </c>
      <c r="I885" s="79" t="s">
        <v>1367</v>
      </c>
      <c r="J885" s="50"/>
      <c r="K885" s="2">
        <f t="shared" si="31"/>
        <v>0</v>
      </c>
      <c r="L885" s="51">
        <f t="shared" si="32"/>
        <v>0</v>
      </c>
      <c r="N885" s="78"/>
      <c r="Q885" s="76"/>
      <c r="S885" s="76"/>
    </row>
    <row r="886" spans="1:19" ht="37.5" customHeight="1">
      <c r="A886" s="18" t="s">
        <v>360</v>
      </c>
      <c r="B886" s="45" t="s">
        <v>1285</v>
      </c>
      <c r="C886" s="19" t="s">
        <v>844</v>
      </c>
      <c r="D886" s="20" t="s">
        <v>1356</v>
      </c>
      <c r="E886" s="46" t="s">
        <v>213</v>
      </c>
      <c r="F886" s="47" t="s">
        <v>7</v>
      </c>
      <c r="G886" s="48">
        <v>38.5</v>
      </c>
      <c r="H886" s="49">
        <v>9.65</v>
      </c>
      <c r="I886" s="79" t="s">
        <v>1367</v>
      </c>
      <c r="J886" s="50"/>
      <c r="K886" s="2">
        <f t="shared" si="31"/>
        <v>0</v>
      </c>
      <c r="L886" s="51">
        <f t="shared" si="32"/>
        <v>0</v>
      </c>
      <c r="N886" s="78"/>
      <c r="Q886" s="76"/>
      <c r="S886" s="76"/>
    </row>
    <row r="887" spans="1:19" ht="37.5" customHeight="1">
      <c r="A887" s="18" t="s">
        <v>360</v>
      </c>
      <c r="B887" s="45" t="s">
        <v>1286</v>
      </c>
      <c r="C887" s="19" t="s">
        <v>844</v>
      </c>
      <c r="D887" s="20" t="s">
        <v>1356</v>
      </c>
      <c r="E887" s="46" t="s">
        <v>213</v>
      </c>
      <c r="F887" s="47" t="s">
        <v>7</v>
      </c>
      <c r="G887" s="48">
        <v>34.5</v>
      </c>
      <c r="H887" s="49">
        <v>8.65</v>
      </c>
      <c r="I887" s="79" t="s">
        <v>1367</v>
      </c>
      <c r="J887" s="50"/>
      <c r="K887" s="2">
        <f t="shared" si="31"/>
        <v>0</v>
      </c>
      <c r="L887" s="51">
        <f t="shared" si="32"/>
        <v>0</v>
      </c>
      <c r="N887" s="78"/>
      <c r="Q887" s="76"/>
      <c r="S887" s="76"/>
    </row>
    <row r="888" spans="1:19" ht="37.5" customHeight="1">
      <c r="A888" s="18" t="s">
        <v>360</v>
      </c>
      <c r="B888" s="45" t="s">
        <v>851</v>
      </c>
      <c r="C888" s="19" t="s">
        <v>844</v>
      </c>
      <c r="D888" s="20" t="s">
        <v>368</v>
      </c>
      <c r="E888" s="46" t="s">
        <v>213</v>
      </c>
      <c r="F888" s="47" t="s">
        <v>7</v>
      </c>
      <c r="G888" s="48">
        <v>34.5</v>
      </c>
      <c r="H888" s="49">
        <v>8.65</v>
      </c>
      <c r="I888" s="79" t="s">
        <v>1367</v>
      </c>
      <c r="J888" s="50"/>
      <c r="K888" s="2">
        <f t="shared" si="31"/>
        <v>0</v>
      </c>
      <c r="L888" s="51">
        <f t="shared" si="32"/>
        <v>0</v>
      </c>
      <c r="N888" s="78"/>
      <c r="Q888" s="76"/>
      <c r="S888" s="76"/>
    </row>
    <row r="889" spans="1:19" ht="37.5" customHeight="1">
      <c r="A889" s="18" t="s">
        <v>360</v>
      </c>
      <c r="B889" s="45" t="s">
        <v>1287</v>
      </c>
      <c r="C889" s="19" t="s">
        <v>844</v>
      </c>
      <c r="D889" s="20" t="s">
        <v>368</v>
      </c>
      <c r="E889" s="46" t="s">
        <v>213</v>
      </c>
      <c r="F889" s="47" t="s">
        <v>7</v>
      </c>
      <c r="G889" s="48">
        <v>34.5</v>
      </c>
      <c r="H889" s="49">
        <v>8.65</v>
      </c>
      <c r="I889" s="79" t="s">
        <v>1367</v>
      </c>
      <c r="J889" s="50"/>
      <c r="K889" s="2">
        <f t="shared" si="31"/>
        <v>0</v>
      </c>
      <c r="L889" s="51">
        <f t="shared" si="32"/>
        <v>0</v>
      </c>
      <c r="N889" s="78"/>
      <c r="Q889" s="76"/>
      <c r="S889" s="76"/>
    </row>
    <row r="890" spans="1:19" ht="37.5" customHeight="1">
      <c r="A890" s="18" t="s">
        <v>360</v>
      </c>
      <c r="B890" s="45" t="s">
        <v>1288</v>
      </c>
      <c r="C890" s="19" t="s">
        <v>844</v>
      </c>
      <c r="D890" s="20" t="s">
        <v>378</v>
      </c>
      <c r="E890" s="46" t="s">
        <v>213</v>
      </c>
      <c r="F890" s="47" t="s">
        <v>7</v>
      </c>
      <c r="G890" s="48">
        <v>34.5</v>
      </c>
      <c r="H890" s="49">
        <v>8.65</v>
      </c>
      <c r="I890" s="79" t="s">
        <v>1367</v>
      </c>
      <c r="J890" s="50"/>
      <c r="K890" s="2">
        <f t="shared" si="31"/>
        <v>0</v>
      </c>
      <c r="L890" s="51">
        <f t="shared" si="32"/>
        <v>0</v>
      </c>
      <c r="N890" s="78"/>
      <c r="Q890" s="76"/>
      <c r="S890" s="76"/>
    </row>
    <row r="891" spans="1:19" ht="37.5" customHeight="1">
      <c r="A891" s="18" t="s">
        <v>360</v>
      </c>
      <c r="B891" s="45" t="s">
        <v>1289</v>
      </c>
      <c r="C891" s="19" t="s">
        <v>844</v>
      </c>
      <c r="D891" s="20" t="s">
        <v>1356</v>
      </c>
      <c r="E891" s="46" t="s">
        <v>213</v>
      </c>
      <c r="F891" s="47" t="s">
        <v>7</v>
      </c>
      <c r="G891" s="48">
        <v>38.5</v>
      </c>
      <c r="H891" s="49">
        <v>9.65</v>
      </c>
      <c r="I891" s="79" t="s">
        <v>1367</v>
      </c>
      <c r="J891" s="50"/>
      <c r="K891" s="2">
        <f t="shared" si="31"/>
        <v>0</v>
      </c>
      <c r="L891" s="51">
        <f t="shared" si="32"/>
        <v>0</v>
      </c>
      <c r="N891" s="78"/>
      <c r="O891" s="78"/>
      <c r="P891" s="78"/>
      <c r="Q891" s="76"/>
      <c r="S891" s="76"/>
    </row>
    <row r="892" spans="1:19" ht="37.5" customHeight="1">
      <c r="A892" s="18" t="s">
        <v>360</v>
      </c>
      <c r="B892" s="45" t="s">
        <v>852</v>
      </c>
      <c r="C892" s="19" t="s">
        <v>844</v>
      </c>
      <c r="D892" s="20" t="s">
        <v>378</v>
      </c>
      <c r="E892" s="46" t="s">
        <v>213</v>
      </c>
      <c r="F892" s="47" t="s">
        <v>7</v>
      </c>
      <c r="G892" s="48">
        <v>34.5</v>
      </c>
      <c r="H892" s="49">
        <v>8.65</v>
      </c>
      <c r="I892" s="79" t="s">
        <v>1367</v>
      </c>
      <c r="J892" s="50"/>
      <c r="K892" s="2">
        <f t="shared" si="31"/>
        <v>0</v>
      </c>
      <c r="L892" s="51">
        <f t="shared" si="32"/>
        <v>0</v>
      </c>
      <c r="N892" s="78"/>
      <c r="O892" s="78"/>
      <c r="P892" s="78"/>
      <c r="Q892" s="76"/>
      <c r="S892" s="76"/>
    </row>
    <row r="893" spans="1:19" ht="37.5" customHeight="1">
      <c r="A893" s="18" t="s">
        <v>360</v>
      </c>
      <c r="B893" s="45" t="s">
        <v>1290</v>
      </c>
      <c r="C893" s="19" t="s">
        <v>844</v>
      </c>
      <c r="D893" s="20" t="s">
        <v>1356</v>
      </c>
      <c r="E893" s="46" t="s">
        <v>213</v>
      </c>
      <c r="F893" s="47" t="s">
        <v>7</v>
      </c>
      <c r="G893" s="48">
        <v>34.5</v>
      </c>
      <c r="H893" s="49">
        <v>8.65</v>
      </c>
      <c r="I893" s="79" t="s">
        <v>1367</v>
      </c>
      <c r="J893" s="50"/>
      <c r="K893" s="2">
        <f t="shared" si="31"/>
        <v>0</v>
      </c>
      <c r="L893" s="51">
        <f t="shared" si="32"/>
        <v>0</v>
      </c>
      <c r="N893" s="78"/>
      <c r="O893" s="78"/>
      <c r="P893" s="78"/>
      <c r="Q893" s="76"/>
      <c r="S893" s="76"/>
    </row>
    <row r="894" spans="1:19" ht="37.5" customHeight="1">
      <c r="A894" s="18" t="s">
        <v>360</v>
      </c>
      <c r="B894" s="45" t="s">
        <v>1291</v>
      </c>
      <c r="C894" s="19" t="s">
        <v>844</v>
      </c>
      <c r="D894" s="20" t="s">
        <v>1356</v>
      </c>
      <c r="E894" s="46" t="s">
        <v>213</v>
      </c>
      <c r="F894" s="47" t="s">
        <v>7</v>
      </c>
      <c r="G894" s="48">
        <v>34.5</v>
      </c>
      <c r="H894" s="49">
        <v>8.65</v>
      </c>
      <c r="I894" s="79" t="s">
        <v>1367</v>
      </c>
      <c r="J894" s="50"/>
      <c r="K894" s="2">
        <f t="shared" si="31"/>
        <v>0</v>
      </c>
      <c r="L894" s="51">
        <f t="shared" si="32"/>
        <v>0</v>
      </c>
      <c r="N894" s="78"/>
      <c r="O894" s="78"/>
      <c r="P894" s="78"/>
      <c r="Q894" s="76"/>
      <c r="S894" s="76"/>
    </row>
    <row r="895" spans="1:19" ht="37.5" customHeight="1">
      <c r="A895" s="18" t="s">
        <v>360</v>
      </c>
      <c r="B895" s="45" t="s">
        <v>1226</v>
      </c>
      <c r="C895" s="19" t="s">
        <v>844</v>
      </c>
      <c r="D895" s="20" t="s">
        <v>1356</v>
      </c>
      <c r="E895" s="46" t="s">
        <v>208</v>
      </c>
      <c r="F895" s="47" t="s">
        <v>4</v>
      </c>
      <c r="G895" s="48">
        <v>10.3</v>
      </c>
      <c r="H895" s="49">
        <v>2.6</v>
      </c>
      <c r="I895" s="60">
        <v>244</v>
      </c>
      <c r="J895" s="50"/>
      <c r="K895" s="2">
        <f t="shared" si="31"/>
        <v>0</v>
      </c>
      <c r="L895" s="51">
        <f t="shared" si="32"/>
        <v>0</v>
      </c>
      <c r="N895" s="78"/>
      <c r="O895" s="78"/>
      <c r="P895" s="78"/>
      <c r="Q895" s="76"/>
      <c r="S895" s="76"/>
    </row>
    <row r="896" spans="1:19" ht="37.5" customHeight="1">
      <c r="A896" s="18" t="s">
        <v>360</v>
      </c>
      <c r="B896" s="45" t="s">
        <v>853</v>
      </c>
      <c r="C896" s="19" t="s">
        <v>844</v>
      </c>
      <c r="D896" s="20" t="s">
        <v>58</v>
      </c>
      <c r="E896" s="46" t="s">
        <v>208</v>
      </c>
      <c r="F896" s="47" t="s">
        <v>4</v>
      </c>
      <c r="G896" s="48">
        <v>12.9</v>
      </c>
      <c r="H896" s="49">
        <v>3.25</v>
      </c>
      <c r="I896" s="60">
        <v>72</v>
      </c>
      <c r="J896" s="50"/>
      <c r="K896" s="2">
        <f t="shared" si="31"/>
        <v>0</v>
      </c>
      <c r="L896" s="51">
        <f t="shared" si="32"/>
        <v>0</v>
      </c>
      <c r="N896" s="78"/>
      <c r="O896" s="78"/>
      <c r="P896" s="78"/>
      <c r="Q896" s="76"/>
      <c r="S896" s="76"/>
    </row>
    <row r="897" spans="1:19" ht="37.5" customHeight="1">
      <c r="A897" s="18" t="s">
        <v>360</v>
      </c>
      <c r="B897" s="45" t="s">
        <v>1292</v>
      </c>
      <c r="C897" s="19" t="s">
        <v>844</v>
      </c>
      <c r="D897" s="20" t="s">
        <v>1356</v>
      </c>
      <c r="E897" s="46" t="s">
        <v>213</v>
      </c>
      <c r="F897" s="47" t="s">
        <v>7</v>
      </c>
      <c r="G897" s="48">
        <v>38.5</v>
      </c>
      <c r="H897" s="49">
        <v>9.65</v>
      </c>
      <c r="I897" s="79" t="s">
        <v>1367</v>
      </c>
      <c r="J897" s="50"/>
      <c r="K897" s="2">
        <f t="shared" si="31"/>
        <v>0</v>
      </c>
      <c r="L897" s="51">
        <f t="shared" si="32"/>
        <v>0</v>
      </c>
      <c r="N897" s="78"/>
      <c r="O897" s="78"/>
      <c r="P897" s="78"/>
      <c r="Q897" s="76"/>
      <c r="S897" s="76"/>
    </row>
    <row r="898" spans="1:19" ht="37.5" customHeight="1">
      <c r="A898" s="18" t="s">
        <v>360</v>
      </c>
      <c r="B898" s="45" t="s">
        <v>1268</v>
      </c>
      <c r="C898" s="19" t="s">
        <v>844</v>
      </c>
      <c r="D898" s="20" t="s">
        <v>368</v>
      </c>
      <c r="E898" s="62" t="s">
        <v>213</v>
      </c>
      <c r="F898" s="47" t="s">
        <v>7</v>
      </c>
      <c r="G898" s="48">
        <v>34.5</v>
      </c>
      <c r="H898" s="49">
        <v>8.65</v>
      </c>
      <c r="I898" s="79" t="s">
        <v>1367</v>
      </c>
      <c r="J898" s="50"/>
      <c r="K898" s="2">
        <f t="shared" si="31"/>
        <v>0</v>
      </c>
      <c r="L898" s="51">
        <f t="shared" si="32"/>
        <v>0</v>
      </c>
      <c r="N898" s="78"/>
      <c r="O898" s="78"/>
      <c r="P898" s="78"/>
      <c r="Q898" s="76"/>
      <c r="S898" s="76"/>
    </row>
    <row r="899" spans="1:19" ht="37.5" customHeight="1">
      <c r="A899" s="18" t="s">
        <v>360</v>
      </c>
      <c r="B899" s="45" t="s">
        <v>1293</v>
      </c>
      <c r="C899" s="19" t="s">
        <v>844</v>
      </c>
      <c r="D899" s="20" t="s">
        <v>1356</v>
      </c>
      <c r="E899" s="62" t="s">
        <v>213</v>
      </c>
      <c r="F899" s="47" t="s">
        <v>7</v>
      </c>
      <c r="G899" s="48">
        <v>34.5</v>
      </c>
      <c r="H899" s="49">
        <v>8.65</v>
      </c>
      <c r="I899" s="79" t="s">
        <v>1367</v>
      </c>
      <c r="J899" s="50"/>
      <c r="K899" s="2">
        <f t="shared" si="31"/>
        <v>0</v>
      </c>
      <c r="L899" s="51">
        <f t="shared" si="32"/>
        <v>0</v>
      </c>
      <c r="N899" s="78"/>
      <c r="O899" s="78"/>
      <c r="P899" s="78"/>
      <c r="Q899" s="76"/>
      <c r="S899" s="76"/>
    </row>
    <row r="900" spans="1:19" ht="37.5" customHeight="1">
      <c r="A900" s="18" t="s">
        <v>360</v>
      </c>
      <c r="B900" s="45" t="s">
        <v>1227</v>
      </c>
      <c r="C900" s="19" t="s">
        <v>844</v>
      </c>
      <c r="D900" s="20" t="s">
        <v>1356</v>
      </c>
      <c r="E900" s="46" t="s">
        <v>208</v>
      </c>
      <c r="F900" s="47" t="s">
        <v>4</v>
      </c>
      <c r="G900" s="48">
        <v>12.9</v>
      </c>
      <c r="H900" s="49">
        <v>3.25</v>
      </c>
      <c r="I900" s="60">
        <v>262</v>
      </c>
      <c r="J900" s="50"/>
      <c r="K900" s="2">
        <f t="shared" si="31"/>
        <v>0</v>
      </c>
      <c r="L900" s="51">
        <f t="shared" si="32"/>
        <v>0</v>
      </c>
      <c r="N900" s="78"/>
      <c r="O900" s="78"/>
      <c r="P900" s="78"/>
      <c r="Q900" s="76"/>
      <c r="S900" s="76"/>
    </row>
    <row r="901" spans="1:19" ht="37.5" customHeight="1">
      <c r="A901" s="18" t="s">
        <v>360</v>
      </c>
      <c r="B901" s="45" t="s">
        <v>1115</v>
      </c>
      <c r="C901" s="19" t="s">
        <v>844</v>
      </c>
      <c r="D901" s="20" t="s">
        <v>378</v>
      </c>
      <c r="E901" s="46" t="s">
        <v>213</v>
      </c>
      <c r="F901" s="47" t="s">
        <v>7</v>
      </c>
      <c r="G901" s="48">
        <v>34.5</v>
      </c>
      <c r="H901" s="49">
        <v>8.65</v>
      </c>
      <c r="I901" s="79" t="s">
        <v>1367</v>
      </c>
      <c r="J901" s="50"/>
      <c r="K901" s="2">
        <f t="shared" si="31"/>
        <v>0</v>
      </c>
      <c r="L901" s="51">
        <f t="shared" si="32"/>
        <v>0</v>
      </c>
      <c r="N901" s="78"/>
      <c r="O901" s="78"/>
      <c r="P901" s="78"/>
      <c r="Q901" s="76"/>
      <c r="S901" s="76"/>
    </row>
    <row r="902" spans="1:19" ht="37.5" customHeight="1">
      <c r="A902" s="18" t="s">
        <v>360</v>
      </c>
      <c r="B902" s="45" t="s">
        <v>854</v>
      </c>
      <c r="C902" s="19" t="s">
        <v>855</v>
      </c>
      <c r="D902" s="20" t="s">
        <v>56</v>
      </c>
      <c r="E902" s="46" t="s">
        <v>213</v>
      </c>
      <c r="F902" s="47" t="s">
        <v>4</v>
      </c>
      <c r="G902" s="48">
        <v>10.3</v>
      </c>
      <c r="H902" s="49">
        <v>2.6</v>
      </c>
      <c r="I902" s="60">
        <v>344</v>
      </c>
      <c r="J902" s="50"/>
      <c r="K902" s="2">
        <f t="shared" si="31"/>
        <v>0</v>
      </c>
      <c r="L902" s="51">
        <f t="shared" si="32"/>
        <v>0</v>
      </c>
      <c r="N902" s="78"/>
      <c r="O902" s="78"/>
      <c r="P902" s="78"/>
      <c r="Q902" s="76"/>
      <c r="S902" s="76"/>
    </row>
    <row r="903" spans="1:19" ht="37.5" customHeight="1">
      <c r="A903" s="18" t="s">
        <v>360</v>
      </c>
      <c r="B903" s="45" t="s">
        <v>856</v>
      </c>
      <c r="C903" s="19" t="s">
        <v>855</v>
      </c>
      <c r="D903" s="20" t="s">
        <v>1356</v>
      </c>
      <c r="E903" s="46" t="s">
        <v>213</v>
      </c>
      <c r="F903" s="47" t="s">
        <v>4</v>
      </c>
      <c r="G903" s="48">
        <v>10.3</v>
      </c>
      <c r="H903" s="49">
        <v>2.6</v>
      </c>
      <c r="I903" s="60">
        <v>173</v>
      </c>
      <c r="J903" s="50"/>
      <c r="K903" s="2">
        <f t="shared" si="31"/>
        <v>0</v>
      </c>
      <c r="L903" s="51">
        <f t="shared" si="32"/>
        <v>0</v>
      </c>
      <c r="N903" s="78"/>
      <c r="O903" s="78"/>
      <c r="P903" s="78"/>
      <c r="Q903" s="76"/>
      <c r="S903" s="76"/>
    </row>
    <row r="904" spans="1:19" ht="37.5" customHeight="1">
      <c r="A904" s="18" t="s">
        <v>360</v>
      </c>
      <c r="B904" s="45" t="s">
        <v>1294</v>
      </c>
      <c r="C904" s="19" t="s">
        <v>844</v>
      </c>
      <c r="D904" s="20" t="s">
        <v>1356</v>
      </c>
      <c r="E904" s="46" t="s">
        <v>213</v>
      </c>
      <c r="F904" s="47" t="s">
        <v>7</v>
      </c>
      <c r="G904" s="48">
        <v>34.5</v>
      </c>
      <c r="H904" s="49">
        <v>8.65</v>
      </c>
      <c r="I904" s="79" t="s">
        <v>1367</v>
      </c>
      <c r="J904" s="50"/>
      <c r="K904" s="2">
        <f t="shared" si="31"/>
        <v>0</v>
      </c>
      <c r="L904" s="51">
        <f t="shared" si="32"/>
        <v>0</v>
      </c>
      <c r="N904" s="78"/>
      <c r="O904" s="78"/>
      <c r="P904" s="78"/>
      <c r="Q904" s="76"/>
      <c r="S904" s="76"/>
    </row>
    <row r="905" spans="1:19" ht="37.5" customHeight="1">
      <c r="A905" s="18" t="s">
        <v>360</v>
      </c>
      <c r="B905" s="45" t="s">
        <v>1295</v>
      </c>
      <c r="C905" s="19" t="s">
        <v>844</v>
      </c>
      <c r="D905" s="20" t="s">
        <v>1356</v>
      </c>
      <c r="E905" s="46" t="s">
        <v>213</v>
      </c>
      <c r="F905" s="47" t="s">
        <v>7</v>
      </c>
      <c r="G905" s="48">
        <v>34.5</v>
      </c>
      <c r="H905" s="49">
        <v>8.65</v>
      </c>
      <c r="I905" s="79" t="s">
        <v>1367</v>
      </c>
      <c r="J905" s="50"/>
      <c r="K905" s="2">
        <f t="shared" si="31"/>
        <v>0</v>
      </c>
      <c r="L905" s="51">
        <f t="shared" si="32"/>
        <v>0</v>
      </c>
      <c r="N905" s="78"/>
      <c r="O905" s="78"/>
      <c r="P905" s="78"/>
      <c r="Q905" s="76"/>
      <c r="S905" s="76"/>
    </row>
    <row r="906" spans="1:19" ht="37.5" customHeight="1">
      <c r="A906" s="18" t="s">
        <v>360</v>
      </c>
      <c r="B906" s="45" t="s">
        <v>1296</v>
      </c>
      <c r="C906" s="19" t="s">
        <v>844</v>
      </c>
      <c r="D906" s="20" t="s">
        <v>1356</v>
      </c>
      <c r="E906" s="46" t="s">
        <v>213</v>
      </c>
      <c r="F906" s="47" t="s">
        <v>7</v>
      </c>
      <c r="G906" s="48">
        <v>34.5</v>
      </c>
      <c r="H906" s="49">
        <v>8.65</v>
      </c>
      <c r="I906" s="79" t="s">
        <v>1367</v>
      </c>
      <c r="J906" s="50"/>
      <c r="K906" s="2">
        <f t="shared" si="31"/>
        <v>0</v>
      </c>
      <c r="L906" s="51">
        <f t="shared" si="32"/>
        <v>0</v>
      </c>
      <c r="N906" s="78"/>
      <c r="O906" s="78"/>
      <c r="P906" s="78"/>
      <c r="Q906" s="76"/>
      <c r="S906" s="76"/>
    </row>
    <row r="907" spans="1:19" ht="37.5" customHeight="1">
      <c r="A907" s="18" t="s">
        <v>360</v>
      </c>
      <c r="B907" s="45" t="s">
        <v>857</v>
      </c>
      <c r="C907" s="19" t="s">
        <v>844</v>
      </c>
      <c r="D907" s="20" t="s">
        <v>567</v>
      </c>
      <c r="E907" s="46" t="s">
        <v>858</v>
      </c>
      <c r="F907" s="47" t="s">
        <v>7</v>
      </c>
      <c r="G907" s="48">
        <v>37.1</v>
      </c>
      <c r="H907" s="49">
        <v>9.3000000000000007</v>
      </c>
      <c r="I907" s="79" t="s">
        <v>1367</v>
      </c>
      <c r="J907" s="50"/>
      <c r="K907" s="2">
        <f t="shared" si="31"/>
        <v>0</v>
      </c>
      <c r="L907" s="51">
        <f t="shared" si="32"/>
        <v>0</v>
      </c>
      <c r="N907" s="78"/>
      <c r="O907" s="78"/>
      <c r="P907" s="78"/>
      <c r="Q907" s="76"/>
      <c r="S907" s="76"/>
    </row>
    <row r="908" spans="1:19" ht="37.5" customHeight="1">
      <c r="A908" s="18" t="s">
        <v>360</v>
      </c>
      <c r="B908" s="45" t="s">
        <v>859</v>
      </c>
      <c r="C908" s="19" t="s">
        <v>844</v>
      </c>
      <c r="D908" s="20" t="s">
        <v>860</v>
      </c>
      <c r="E908" s="46" t="s">
        <v>208</v>
      </c>
      <c r="F908" s="47" t="s">
        <v>57</v>
      </c>
      <c r="G908" s="48">
        <v>7.9</v>
      </c>
      <c r="H908" s="49">
        <v>2</v>
      </c>
      <c r="I908" s="60">
        <v>6353</v>
      </c>
      <c r="J908" s="50"/>
      <c r="K908" s="2">
        <f t="shared" si="31"/>
        <v>0</v>
      </c>
      <c r="L908" s="51">
        <f t="shared" si="32"/>
        <v>0</v>
      </c>
      <c r="N908" s="78"/>
      <c r="O908" s="78"/>
      <c r="P908" s="78"/>
      <c r="Q908" s="76"/>
      <c r="S908" s="76"/>
    </row>
    <row r="909" spans="1:19" ht="37.5" customHeight="1">
      <c r="A909" s="18" t="s">
        <v>360</v>
      </c>
      <c r="B909" s="45" t="s">
        <v>859</v>
      </c>
      <c r="C909" s="19" t="s">
        <v>844</v>
      </c>
      <c r="D909" s="20" t="s">
        <v>1200</v>
      </c>
      <c r="E909" s="46" t="s">
        <v>213</v>
      </c>
      <c r="F909" s="47" t="s">
        <v>6</v>
      </c>
      <c r="G909" s="48">
        <v>17.5</v>
      </c>
      <c r="H909" s="49">
        <v>4.4000000000000004</v>
      </c>
      <c r="I909" s="60">
        <v>39</v>
      </c>
      <c r="J909" s="50"/>
      <c r="K909" s="2">
        <f t="shared" si="31"/>
        <v>0</v>
      </c>
      <c r="L909" s="51">
        <f t="shared" si="32"/>
        <v>0</v>
      </c>
      <c r="N909" s="78"/>
      <c r="O909" s="78"/>
      <c r="P909" s="78"/>
      <c r="Q909" s="76"/>
      <c r="S909" s="76"/>
    </row>
    <row r="910" spans="1:19" ht="37.5" customHeight="1">
      <c r="A910" s="18" t="s">
        <v>360</v>
      </c>
      <c r="B910" s="45" t="s">
        <v>861</v>
      </c>
      <c r="C910" s="19" t="s">
        <v>844</v>
      </c>
      <c r="D910" s="20" t="s">
        <v>862</v>
      </c>
      <c r="E910" s="46" t="s">
        <v>208</v>
      </c>
      <c r="F910" s="47" t="s">
        <v>57</v>
      </c>
      <c r="G910" s="48">
        <v>7.9</v>
      </c>
      <c r="H910" s="49">
        <v>2</v>
      </c>
      <c r="I910" s="60">
        <v>2401</v>
      </c>
      <c r="J910" s="50"/>
      <c r="K910" s="2">
        <f t="shared" si="31"/>
        <v>0</v>
      </c>
      <c r="L910" s="51">
        <f t="shared" si="32"/>
        <v>0</v>
      </c>
      <c r="N910" s="78"/>
      <c r="O910" s="78"/>
      <c r="P910" s="78"/>
      <c r="Q910" s="76"/>
      <c r="S910" s="76"/>
    </row>
    <row r="911" spans="1:19" ht="37.5" customHeight="1">
      <c r="A911" s="18" t="s">
        <v>360</v>
      </c>
      <c r="B911" s="45" t="s">
        <v>861</v>
      </c>
      <c r="C911" s="19" t="s">
        <v>844</v>
      </c>
      <c r="D911" s="20" t="s">
        <v>1201</v>
      </c>
      <c r="E911" s="46" t="s">
        <v>213</v>
      </c>
      <c r="F911" s="47" t="s">
        <v>6</v>
      </c>
      <c r="G911" s="48">
        <v>17.5</v>
      </c>
      <c r="H911" s="49">
        <v>4.4000000000000004</v>
      </c>
      <c r="I911" s="79" t="s">
        <v>1367</v>
      </c>
      <c r="J911" s="50"/>
      <c r="K911" s="2">
        <f t="shared" si="31"/>
        <v>0</v>
      </c>
      <c r="L911" s="51">
        <f t="shared" si="32"/>
        <v>0</v>
      </c>
      <c r="N911" s="78"/>
      <c r="O911" s="78"/>
      <c r="P911" s="78"/>
      <c r="Q911" s="76"/>
      <c r="S911" s="76"/>
    </row>
    <row r="912" spans="1:19" ht="37.5" customHeight="1">
      <c r="A912" s="18" t="s">
        <v>360</v>
      </c>
      <c r="B912" s="45" t="s">
        <v>863</v>
      </c>
      <c r="C912" s="19" t="s">
        <v>844</v>
      </c>
      <c r="D912" s="20" t="s">
        <v>864</v>
      </c>
      <c r="E912" s="46" t="s">
        <v>208</v>
      </c>
      <c r="F912" s="47" t="s">
        <v>57</v>
      </c>
      <c r="G912" s="48">
        <v>7.9</v>
      </c>
      <c r="H912" s="49">
        <v>2</v>
      </c>
      <c r="I912" s="60">
        <v>437</v>
      </c>
      <c r="J912" s="50"/>
      <c r="K912" s="2">
        <f t="shared" si="31"/>
        <v>0</v>
      </c>
      <c r="L912" s="51">
        <f t="shared" si="32"/>
        <v>0</v>
      </c>
      <c r="N912" s="78"/>
      <c r="O912" s="78"/>
      <c r="P912" s="78"/>
      <c r="Q912" s="76"/>
      <c r="S912" s="76"/>
    </row>
    <row r="913" spans="1:19" ht="37.5" customHeight="1">
      <c r="A913" s="18" t="s">
        <v>360</v>
      </c>
      <c r="B913" s="45" t="s">
        <v>863</v>
      </c>
      <c r="C913" s="19" t="s">
        <v>844</v>
      </c>
      <c r="D913" s="20" t="s">
        <v>1202</v>
      </c>
      <c r="E913" s="46" t="s">
        <v>213</v>
      </c>
      <c r="F913" s="47" t="s">
        <v>6</v>
      </c>
      <c r="G913" s="48">
        <v>17.5</v>
      </c>
      <c r="H913" s="49">
        <v>4.4000000000000004</v>
      </c>
      <c r="I913" s="60">
        <v>30</v>
      </c>
      <c r="J913" s="50"/>
      <c r="K913" s="2">
        <f t="shared" si="31"/>
        <v>0</v>
      </c>
      <c r="L913" s="51">
        <f t="shared" si="32"/>
        <v>0</v>
      </c>
      <c r="N913" s="78"/>
      <c r="O913" s="78"/>
      <c r="P913" s="78"/>
      <c r="Q913" s="76"/>
      <c r="S913" s="76"/>
    </row>
    <row r="914" spans="1:19" ht="37.5" customHeight="1">
      <c r="A914" s="18" t="s">
        <v>360</v>
      </c>
      <c r="B914" s="45" t="s">
        <v>865</v>
      </c>
      <c r="C914" s="19" t="s">
        <v>844</v>
      </c>
      <c r="D914" s="20" t="s">
        <v>866</v>
      </c>
      <c r="E914" s="46" t="s">
        <v>208</v>
      </c>
      <c r="F914" s="47" t="s">
        <v>57</v>
      </c>
      <c r="G914" s="48">
        <v>7.9</v>
      </c>
      <c r="H914" s="49">
        <v>2</v>
      </c>
      <c r="I914" s="60">
        <v>3371</v>
      </c>
      <c r="J914" s="50"/>
      <c r="K914" s="2">
        <f t="shared" si="31"/>
        <v>0</v>
      </c>
      <c r="L914" s="51">
        <f t="shared" si="32"/>
        <v>0</v>
      </c>
      <c r="N914" s="78"/>
      <c r="O914" s="78"/>
      <c r="P914" s="78"/>
      <c r="Q914" s="76"/>
      <c r="S914" s="76"/>
    </row>
    <row r="915" spans="1:19" ht="37.5" customHeight="1">
      <c r="A915" s="18" t="s">
        <v>360</v>
      </c>
      <c r="B915" s="45" t="s">
        <v>865</v>
      </c>
      <c r="C915" s="19" t="s">
        <v>844</v>
      </c>
      <c r="D915" s="20" t="s">
        <v>1203</v>
      </c>
      <c r="E915" s="46" t="s">
        <v>213</v>
      </c>
      <c r="F915" s="47" t="s">
        <v>6</v>
      </c>
      <c r="G915" s="48">
        <v>17.5</v>
      </c>
      <c r="H915" s="49">
        <v>4.4000000000000004</v>
      </c>
      <c r="I915" s="60">
        <v>50</v>
      </c>
      <c r="J915" s="50"/>
      <c r="K915" s="2">
        <f t="shared" si="31"/>
        <v>0</v>
      </c>
      <c r="L915" s="51">
        <f t="shared" si="32"/>
        <v>0</v>
      </c>
      <c r="N915" s="78"/>
      <c r="O915" s="78"/>
      <c r="P915" s="78"/>
      <c r="Q915" s="76"/>
      <c r="S915" s="76"/>
    </row>
    <row r="916" spans="1:19" ht="37.5" customHeight="1">
      <c r="A916" s="18" t="s">
        <v>360</v>
      </c>
      <c r="B916" s="45" t="s">
        <v>1257</v>
      </c>
      <c r="C916" s="19" t="s">
        <v>844</v>
      </c>
      <c r="D916" s="20" t="s">
        <v>1356</v>
      </c>
      <c r="E916" s="46" t="s">
        <v>208</v>
      </c>
      <c r="F916" s="47" t="s">
        <v>4</v>
      </c>
      <c r="G916" s="48">
        <v>12.9</v>
      </c>
      <c r="H916" s="49">
        <v>3.25</v>
      </c>
      <c r="I916" s="60">
        <v>252</v>
      </c>
      <c r="J916" s="50"/>
      <c r="K916" s="2">
        <f t="shared" si="31"/>
        <v>0</v>
      </c>
      <c r="L916" s="51">
        <f t="shared" si="32"/>
        <v>0</v>
      </c>
      <c r="N916" s="78"/>
      <c r="O916" s="78"/>
      <c r="P916" s="78"/>
      <c r="Q916" s="76"/>
      <c r="S916" s="76"/>
    </row>
    <row r="917" spans="1:19" ht="37.5" customHeight="1">
      <c r="A917" s="18" t="s">
        <v>360</v>
      </c>
      <c r="B917" s="45" t="s">
        <v>1297</v>
      </c>
      <c r="C917" s="19" t="s">
        <v>844</v>
      </c>
      <c r="D917" s="20" t="s">
        <v>1356</v>
      </c>
      <c r="E917" s="46" t="s">
        <v>213</v>
      </c>
      <c r="F917" s="47" t="s">
        <v>7</v>
      </c>
      <c r="G917" s="48">
        <v>34.5</v>
      </c>
      <c r="H917" s="49">
        <v>8.65</v>
      </c>
      <c r="I917" s="79" t="s">
        <v>1367</v>
      </c>
      <c r="J917" s="50"/>
      <c r="K917" s="2">
        <f t="shared" si="31"/>
        <v>0</v>
      </c>
      <c r="L917" s="51">
        <f t="shared" si="32"/>
        <v>0</v>
      </c>
      <c r="N917" s="78"/>
      <c r="O917" s="78"/>
      <c r="P917" s="78"/>
      <c r="Q917" s="76"/>
      <c r="S917" s="76"/>
    </row>
    <row r="918" spans="1:19" ht="37.5" customHeight="1">
      <c r="A918" s="18" t="s">
        <v>360</v>
      </c>
      <c r="B918" s="45" t="s">
        <v>867</v>
      </c>
      <c r="C918" s="19" t="s">
        <v>844</v>
      </c>
      <c r="D918" s="20" t="s">
        <v>378</v>
      </c>
      <c r="E918" s="46" t="s">
        <v>213</v>
      </c>
      <c r="F918" s="47" t="s">
        <v>7</v>
      </c>
      <c r="G918" s="48">
        <v>34.5</v>
      </c>
      <c r="H918" s="49">
        <v>8.65</v>
      </c>
      <c r="I918" s="79" t="s">
        <v>1367</v>
      </c>
      <c r="J918" s="50"/>
      <c r="K918" s="2">
        <f t="shared" si="31"/>
        <v>0</v>
      </c>
      <c r="L918" s="51">
        <f t="shared" si="32"/>
        <v>0</v>
      </c>
      <c r="N918" s="78"/>
      <c r="O918" s="78"/>
      <c r="P918" s="78"/>
      <c r="Q918" s="76"/>
      <c r="S918" s="76"/>
    </row>
    <row r="919" spans="1:19" ht="37.5" customHeight="1">
      <c r="A919" s="18" t="s">
        <v>360</v>
      </c>
      <c r="B919" s="45" t="s">
        <v>1298</v>
      </c>
      <c r="C919" s="19" t="s">
        <v>844</v>
      </c>
      <c r="D919" s="20" t="s">
        <v>1356</v>
      </c>
      <c r="E919" s="46" t="s">
        <v>213</v>
      </c>
      <c r="F919" s="47" t="s">
        <v>7</v>
      </c>
      <c r="G919" s="48">
        <v>34.5</v>
      </c>
      <c r="H919" s="49">
        <v>8.65</v>
      </c>
      <c r="I919" s="79" t="s">
        <v>1367</v>
      </c>
      <c r="J919" s="50"/>
      <c r="K919" s="2">
        <f t="shared" si="31"/>
        <v>0</v>
      </c>
      <c r="L919" s="51">
        <f t="shared" si="32"/>
        <v>0</v>
      </c>
      <c r="N919" s="78"/>
      <c r="O919" s="78"/>
      <c r="P919" s="78"/>
      <c r="Q919" s="76"/>
      <c r="S919" s="76"/>
    </row>
    <row r="920" spans="1:19" ht="37.5" customHeight="1">
      <c r="A920" s="18" t="s">
        <v>360</v>
      </c>
      <c r="B920" s="45" t="s">
        <v>1299</v>
      </c>
      <c r="C920" s="19" t="s">
        <v>844</v>
      </c>
      <c r="D920" s="20" t="s">
        <v>1356</v>
      </c>
      <c r="E920" s="46" t="s">
        <v>213</v>
      </c>
      <c r="F920" s="47" t="s">
        <v>7</v>
      </c>
      <c r="G920" s="48">
        <v>34.5</v>
      </c>
      <c r="H920" s="49">
        <v>8.65</v>
      </c>
      <c r="I920" s="79" t="s">
        <v>1367</v>
      </c>
      <c r="J920" s="50"/>
      <c r="K920" s="2">
        <f t="shared" si="31"/>
        <v>0</v>
      </c>
      <c r="L920" s="51">
        <f t="shared" si="32"/>
        <v>0</v>
      </c>
      <c r="N920" s="78"/>
      <c r="O920" s="78"/>
      <c r="P920" s="78"/>
      <c r="Q920" s="76"/>
      <c r="S920" s="76"/>
    </row>
    <row r="921" spans="1:19" ht="37.5" customHeight="1">
      <c r="A921" s="18" t="s">
        <v>360</v>
      </c>
      <c r="B921" s="45" t="s">
        <v>868</v>
      </c>
      <c r="C921" s="19" t="s">
        <v>869</v>
      </c>
      <c r="D921" s="20" t="s">
        <v>58</v>
      </c>
      <c r="E921" s="46" t="s">
        <v>249</v>
      </c>
      <c r="F921" s="47" t="s">
        <v>4</v>
      </c>
      <c r="G921" s="48">
        <v>8.5</v>
      </c>
      <c r="H921" s="49">
        <v>2.15</v>
      </c>
      <c r="I921" s="60">
        <v>32</v>
      </c>
      <c r="J921" s="50"/>
      <c r="K921" s="2">
        <f t="shared" si="31"/>
        <v>0</v>
      </c>
      <c r="L921" s="51">
        <f t="shared" si="32"/>
        <v>0</v>
      </c>
      <c r="N921" s="78"/>
      <c r="O921" s="78"/>
      <c r="P921" s="78"/>
      <c r="Q921" s="76"/>
      <c r="S921" s="76"/>
    </row>
    <row r="922" spans="1:19" ht="37.5" customHeight="1">
      <c r="A922" s="18" t="s">
        <v>360</v>
      </c>
      <c r="B922" s="45" t="s">
        <v>870</v>
      </c>
      <c r="C922" s="19" t="s">
        <v>871</v>
      </c>
      <c r="D922" s="20" t="s">
        <v>872</v>
      </c>
      <c r="E922" s="46" t="s">
        <v>873</v>
      </c>
      <c r="F922" s="47" t="s">
        <v>7</v>
      </c>
      <c r="G922" s="48">
        <v>18.5</v>
      </c>
      <c r="H922" s="49">
        <v>4.6500000000000004</v>
      </c>
      <c r="I922" s="79" t="s">
        <v>1372</v>
      </c>
      <c r="J922" s="50"/>
      <c r="K922" s="2">
        <f t="shared" si="31"/>
        <v>0</v>
      </c>
      <c r="L922" s="51">
        <f t="shared" si="32"/>
        <v>0</v>
      </c>
      <c r="N922" s="78"/>
      <c r="O922" s="78"/>
      <c r="P922" s="78"/>
      <c r="Q922" s="76"/>
      <c r="S922" s="76"/>
    </row>
    <row r="923" spans="1:19" ht="37.5" customHeight="1">
      <c r="A923" s="18" t="s">
        <v>360</v>
      </c>
      <c r="B923" s="45" t="s">
        <v>874</v>
      </c>
      <c r="C923" s="19" t="s">
        <v>875</v>
      </c>
      <c r="D923" s="20" t="s">
        <v>56</v>
      </c>
      <c r="E923" s="46" t="s">
        <v>249</v>
      </c>
      <c r="F923" s="47" t="s">
        <v>4</v>
      </c>
      <c r="G923" s="48">
        <v>8.5</v>
      </c>
      <c r="H923" s="49">
        <v>2.15</v>
      </c>
      <c r="I923" s="60">
        <v>200</v>
      </c>
      <c r="J923" s="50"/>
      <c r="K923" s="2">
        <f t="shared" si="31"/>
        <v>0</v>
      </c>
      <c r="L923" s="51">
        <f t="shared" si="32"/>
        <v>0</v>
      </c>
      <c r="N923" s="78"/>
      <c r="O923" s="78"/>
      <c r="P923" s="78"/>
      <c r="Q923" s="76"/>
      <c r="S923" s="76"/>
    </row>
    <row r="924" spans="1:19" ht="37.5" customHeight="1">
      <c r="A924" s="18" t="s">
        <v>360</v>
      </c>
      <c r="B924" s="45" t="s">
        <v>876</v>
      </c>
      <c r="C924" s="19" t="s">
        <v>877</v>
      </c>
      <c r="D924" s="20" t="s">
        <v>56</v>
      </c>
      <c r="E924" s="46" t="s">
        <v>248</v>
      </c>
      <c r="F924" s="47" t="s">
        <v>4</v>
      </c>
      <c r="G924" s="48">
        <v>12.8</v>
      </c>
      <c r="H924" s="49">
        <v>3.2</v>
      </c>
      <c r="I924" s="60">
        <v>466</v>
      </c>
      <c r="J924" s="50"/>
      <c r="K924" s="2">
        <f t="shared" si="31"/>
        <v>0</v>
      </c>
      <c r="L924" s="51">
        <f t="shared" si="32"/>
        <v>0</v>
      </c>
      <c r="N924" s="78"/>
      <c r="O924" s="78"/>
      <c r="P924" s="78"/>
      <c r="Q924" s="76"/>
      <c r="S924" s="76"/>
    </row>
    <row r="925" spans="1:19" ht="37.5" customHeight="1">
      <c r="A925" s="18" t="s">
        <v>360</v>
      </c>
      <c r="B925" s="45" t="s">
        <v>878</v>
      </c>
      <c r="C925" s="19" t="s">
        <v>877</v>
      </c>
      <c r="D925" s="20" t="s">
        <v>56</v>
      </c>
      <c r="E925" s="46" t="s">
        <v>238</v>
      </c>
      <c r="F925" s="47" t="s">
        <v>4</v>
      </c>
      <c r="G925" s="48">
        <v>12.8</v>
      </c>
      <c r="H925" s="49">
        <v>3.2</v>
      </c>
      <c r="I925" s="60">
        <v>482</v>
      </c>
      <c r="J925" s="50"/>
      <c r="K925" s="2">
        <f t="shared" si="31"/>
        <v>0</v>
      </c>
      <c r="L925" s="51">
        <f t="shared" si="32"/>
        <v>0</v>
      </c>
      <c r="N925" s="78"/>
      <c r="O925" s="78"/>
      <c r="P925" s="78"/>
      <c r="Q925" s="76"/>
      <c r="S925" s="76"/>
    </row>
    <row r="926" spans="1:19" ht="37.5" customHeight="1">
      <c r="A926" s="18" t="s">
        <v>360</v>
      </c>
      <c r="B926" s="45" t="s">
        <v>879</v>
      </c>
      <c r="C926" s="19" t="s">
        <v>880</v>
      </c>
      <c r="D926" s="20" t="s">
        <v>56</v>
      </c>
      <c r="E926" s="46" t="s">
        <v>248</v>
      </c>
      <c r="F926" s="47" t="s">
        <v>4</v>
      </c>
      <c r="G926" s="48">
        <v>10.5</v>
      </c>
      <c r="H926" s="49">
        <v>2.6500000000000004</v>
      </c>
      <c r="I926" s="60">
        <v>353</v>
      </c>
      <c r="J926" s="50"/>
      <c r="K926" s="2">
        <f t="shared" si="31"/>
        <v>0</v>
      </c>
      <c r="L926" s="51">
        <f t="shared" si="32"/>
        <v>0</v>
      </c>
      <c r="N926" s="78"/>
      <c r="O926" s="78"/>
      <c r="P926" s="78"/>
      <c r="Q926" s="76"/>
      <c r="S926" s="76"/>
    </row>
    <row r="927" spans="1:19" ht="37.5" customHeight="1">
      <c r="A927" s="18" t="s">
        <v>360</v>
      </c>
      <c r="B927" s="45" t="s">
        <v>879</v>
      </c>
      <c r="C927" s="19" t="s">
        <v>880</v>
      </c>
      <c r="D927" s="20" t="s">
        <v>367</v>
      </c>
      <c r="E927" s="46" t="s">
        <v>858</v>
      </c>
      <c r="F927" s="47" t="s">
        <v>218</v>
      </c>
      <c r="G927" s="48">
        <v>22.3</v>
      </c>
      <c r="H927" s="49">
        <v>5.6000000000000005</v>
      </c>
      <c r="I927" s="79" t="s">
        <v>1372</v>
      </c>
      <c r="J927" s="50"/>
      <c r="K927" s="2">
        <f t="shared" si="31"/>
        <v>0</v>
      </c>
      <c r="L927" s="51">
        <f t="shared" si="32"/>
        <v>0</v>
      </c>
      <c r="N927" s="78"/>
      <c r="O927" s="78"/>
      <c r="P927" s="78"/>
      <c r="Q927" s="76"/>
      <c r="S927" s="76"/>
    </row>
    <row r="928" spans="1:19" ht="37.5" customHeight="1">
      <c r="A928" s="18" t="s">
        <v>360</v>
      </c>
      <c r="B928" s="45" t="s">
        <v>881</v>
      </c>
      <c r="C928" s="19" t="s">
        <v>882</v>
      </c>
      <c r="D928" s="20" t="s">
        <v>58</v>
      </c>
      <c r="E928" s="46" t="s">
        <v>302</v>
      </c>
      <c r="F928" s="47" t="s">
        <v>4</v>
      </c>
      <c r="G928" s="48">
        <v>8.5</v>
      </c>
      <c r="H928" s="49">
        <v>2.15</v>
      </c>
      <c r="I928" s="60">
        <v>53</v>
      </c>
      <c r="J928" s="50"/>
      <c r="K928" s="2">
        <f t="shared" si="31"/>
        <v>0</v>
      </c>
      <c r="L928" s="51">
        <f t="shared" si="32"/>
        <v>0</v>
      </c>
      <c r="N928" s="78"/>
      <c r="O928" s="78"/>
      <c r="P928" s="78"/>
      <c r="Q928" s="76"/>
      <c r="S928" s="76"/>
    </row>
    <row r="929" spans="1:19" ht="37.5" customHeight="1">
      <c r="A929" s="18" t="s">
        <v>360</v>
      </c>
      <c r="B929" s="45" t="s">
        <v>883</v>
      </c>
      <c r="C929" s="19" t="s">
        <v>884</v>
      </c>
      <c r="D929" s="20" t="s">
        <v>58</v>
      </c>
      <c r="E929" s="46" t="s">
        <v>213</v>
      </c>
      <c r="F929" s="47" t="s">
        <v>7</v>
      </c>
      <c r="G929" s="48">
        <v>25.9</v>
      </c>
      <c r="H929" s="49">
        <v>6.5</v>
      </c>
      <c r="I929" s="60">
        <v>277</v>
      </c>
      <c r="J929" s="50"/>
      <c r="K929" s="2">
        <f t="shared" si="31"/>
        <v>0</v>
      </c>
      <c r="L929" s="51">
        <f t="shared" si="32"/>
        <v>0</v>
      </c>
      <c r="N929" s="78"/>
      <c r="O929" s="78"/>
      <c r="P929" s="78"/>
      <c r="Q929" s="76"/>
      <c r="S929" s="76"/>
    </row>
    <row r="930" spans="1:19" ht="37.5" customHeight="1">
      <c r="A930" s="18" t="s">
        <v>360</v>
      </c>
      <c r="B930" s="45" t="s">
        <v>885</v>
      </c>
      <c r="C930" s="19" t="s">
        <v>884</v>
      </c>
      <c r="D930" s="20" t="s">
        <v>56</v>
      </c>
      <c r="E930" s="46" t="s">
        <v>217</v>
      </c>
      <c r="F930" s="47" t="s">
        <v>7</v>
      </c>
      <c r="G930" s="48">
        <v>25.9</v>
      </c>
      <c r="H930" s="49">
        <v>6.5</v>
      </c>
      <c r="I930" s="60">
        <v>803</v>
      </c>
      <c r="J930" s="50"/>
      <c r="K930" s="2">
        <f t="shared" si="31"/>
        <v>0</v>
      </c>
      <c r="L930" s="51">
        <f t="shared" si="32"/>
        <v>0</v>
      </c>
      <c r="N930" s="78"/>
      <c r="O930" s="78"/>
      <c r="P930" s="78"/>
      <c r="Q930" s="76"/>
      <c r="S930" s="76"/>
    </row>
    <row r="931" spans="1:19" ht="37.5" customHeight="1">
      <c r="A931" s="18" t="s">
        <v>360</v>
      </c>
      <c r="B931" s="45" t="s">
        <v>886</v>
      </c>
      <c r="C931" s="19" t="s">
        <v>884</v>
      </c>
      <c r="D931" s="20" t="s">
        <v>58</v>
      </c>
      <c r="E931" s="46" t="s">
        <v>213</v>
      </c>
      <c r="F931" s="47" t="s">
        <v>7</v>
      </c>
      <c r="G931" s="48">
        <v>25.9</v>
      </c>
      <c r="H931" s="49">
        <v>6.5</v>
      </c>
      <c r="I931" s="60">
        <v>285</v>
      </c>
      <c r="J931" s="50"/>
      <c r="K931" s="2">
        <f t="shared" si="31"/>
        <v>0</v>
      </c>
      <c r="L931" s="51">
        <f t="shared" si="32"/>
        <v>0</v>
      </c>
      <c r="N931" s="78"/>
      <c r="O931" s="78"/>
      <c r="P931" s="78"/>
      <c r="Q931" s="76"/>
      <c r="S931" s="76"/>
    </row>
    <row r="932" spans="1:19" ht="37.5" customHeight="1">
      <c r="A932" s="18" t="s">
        <v>360</v>
      </c>
      <c r="B932" s="45" t="s">
        <v>887</v>
      </c>
      <c r="C932" s="19" t="s">
        <v>884</v>
      </c>
      <c r="D932" s="20" t="s">
        <v>58</v>
      </c>
      <c r="E932" s="46" t="s">
        <v>217</v>
      </c>
      <c r="F932" s="47" t="s">
        <v>7</v>
      </c>
      <c r="G932" s="48">
        <v>25.9</v>
      </c>
      <c r="H932" s="49">
        <v>6.5</v>
      </c>
      <c r="I932" s="60">
        <v>169</v>
      </c>
      <c r="J932" s="50"/>
      <c r="K932" s="2">
        <f t="shared" si="31"/>
        <v>0</v>
      </c>
      <c r="L932" s="51">
        <f t="shared" si="32"/>
        <v>0</v>
      </c>
      <c r="N932" s="78"/>
      <c r="O932" s="78"/>
      <c r="P932" s="78"/>
      <c r="Q932" s="76"/>
      <c r="S932" s="76"/>
    </row>
    <row r="933" spans="1:19" ht="37.5" customHeight="1">
      <c r="A933" s="18" t="s">
        <v>360</v>
      </c>
      <c r="B933" s="45" t="s">
        <v>1236</v>
      </c>
      <c r="C933" s="19" t="s">
        <v>1241</v>
      </c>
      <c r="D933" s="20" t="s">
        <v>1356</v>
      </c>
      <c r="E933" s="46" t="s">
        <v>238</v>
      </c>
      <c r="F933" s="47" t="s">
        <v>5</v>
      </c>
      <c r="G933" s="48">
        <v>13.9</v>
      </c>
      <c r="H933" s="49">
        <v>3.5</v>
      </c>
      <c r="I933" s="60">
        <v>62</v>
      </c>
      <c r="J933" s="50"/>
      <c r="K933" s="2">
        <f t="shared" si="31"/>
        <v>0</v>
      </c>
      <c r="L933" s="51">
        <f t="shared" si="32"/>
        <v>0</v>
      </c>
      <c r="N933" s="78"/>
      <c r="O933" s="78"/>
      <c r="P933" s="78"/>
      <c r="Q933" s="76"/>
      <c r="S933" s="76"/>
    </row>
    <row r="934" spans="1:19" ht="37.5" customHeight="1">
      <c r="A934" s="18" t="s">
        <v>360</v>
      </c>
      <c r="B934" s="45" t="s">
        <v>888</v>
      </c>
      <c r="C934" s="19" t="s">
        <v>889</v>
      </c>
      <c r="D934" s="20" t="s">
        <v>316</v>
      </c>
      <c r="E934" s="46" t="s">
        <v>890</v>
      </c>
      <c r="F934" s="47" t="s">
        <v>218</v>
      </c>
      <c r="G934" s="48">
        <v>100.7</v>
      </c>
      <c r="H934" s="49">
        <v>25.200000000000003</v>
      </c>
      <c r="I934" s="79" t="s">
        <v>1369</v>
      </c>
      <c r="J934" s="50"/>
      <c r="K934" s="2">
        <f t="shared" si="31"/>
        <v>0</v>
      </c>
      <c r="L934" s="51">
        <f t="shared" si="32"/>
        <v>0</v>
      </c>
      <c r="N934" s="78"/>
      <c r="O934" s="78"/>
      <c r="P934" s="78"/>
      <c r="Q934" s="76"/>
      <c r="S934" s="76"/>
    </row>
    <row r="935" spans="1:19" ht="37.5" customHeight="1">
      <c r="A935" s="18" t="s">
        <v>360</v>
      </c>
      <c r="B935" s="45" t="s">
        <v>891</v>
      </c>
      <c r="C935" s="19" t="s">
        <v>889</v>
      </c>
      <c r="D935" s="20" t="s">
        <v>316</v>
      </c>
      <c r="E935" s="46" t="s">
        <v>890</v>
      </c>
      <c r="F935" s="47" t="s">
        <v>218</v>
      </c>
      <c r="G935" s="48">
        <v>100.7</v>
      </c>
      <c r="H935" s="49">
        <v>25.200000000000003</v>
      </c>
      <c r="I935" s="79" t="s">
        <v>1372</v>
      </c>
      <c r="J935" s="50"/>
      <c r="K935" s="2">
        <f t="shared" si="31"/>
        <v>0</v>
      </c>
      <c r="L935" s="51">
        <f t="shared" si="32"/>
        <v>0</v>
      </c>
      <c r="N935" s="78"/>
      <c r="O935" s="78"/>
      <c r="P935" s="78"/>
      <c r="Q935" s="76"/>
      <c r="S935" s="76"/>
    </row>
    <row r="936" spans="1:19" ht="37.5" customHeight="1">
      <c r="A936" s="18" t="s">
        <v>360</v>
      </c>
      <c r="B936" s="45" t="s">
        <v>892</v>
      </c>
      <c r="C936" s="19" t="s">
        <v>889</v>
      </c>
      <c r="D936" s="20" t="s">
        <v>316</v>
      </c>
      <c r="E936" s="46" t="s">
        <v>893</v>
      </c>
      <c r="F936" s="47" t="s">
        <v>14</v>
      </c>
      <c r="G936" s="48">
        <v>100.7</v>
      </c>
      <c r="H936" s="49">
        <v>25.200000000000003</v>
      </c>
      <c r="I936" s="60">
        <v>5</v>
      </c>
      <c r="J936" s="50"/>
      <c r="K936" s="2">
        <f t="shared" si="31"/>
        <v>0</v>
      </c>
      <c r="L936" s="51">
        <f t="shared" si="32"/>
        <v>0</v>
      </c>
      <c r="N936" s="78"/>
      <c r="O936" s="78"/>
      <c r="P936" s="78"/>
      <c r="Q936" s="76"/>
      <c r="S936" s="76"/>
    </row>
    <row r="937" spans="1:19" ht="37.5" customHeight="1">
      <c r="A937" s="18" t="s">
        <v>360</v>
      </c>
      <c r="B937" s="45" t="s">
        <v>894</v>
      </c>
      <c r="C937" s="19" t="s">
        <v>895</v>
      </c>
      <c r="D937" s="20" t="s">
        <v>56</v>
      </c>
      <c r="E937" s="46" t="s">
        <v>208</v>
      </c>
      <c r="F937" s="47" t="s">
        <v>4</v>
      </c>
      <c r="G937" s="48">
        <v>8.1999999999999993</v>
      </c>
      <c r="H937" s="49">
        <v>2.0500000000000003</v>
      </c>
      <c r="I937" s="58" t="s">
        <v>51</v>
      </c>
      <c r="J937" s="50"/>
      <c r="K937" s="2">
        <f t="shared" si="31"/>
        <v>0</v>
      </c>
      <c r="L937" s="51">
        <f t="shared" si="32"/>
        <v>0</v>
      </c>
      <c r="N937" s="78"/>
      <c r="O937" s="78"/>
      <c r="P937" s="78"/>
      <c r="Q937" s="76"/>
      <c r="S937" s="76"/>
    </row>
    <row r="938" spans="1:19" ht="37.5" customHeight="1">
      <c r="A938" s="18" t="s">
        <v>360</v>
      </c>
      <c r="B938" s="45" t="s">
        <v>896</v>
      </c>
      <c r="C938" s="19" t="s">
        <v>895</v>
      </c>
      <c r="D938" s="20" t="s">
        <v>1356</v>
      </c>
      <c r="E938" s="46" t="s">
        <v>208</v>
      </c>
      <c r="F938" s="47" t="s">
        <v>4</v>
      </c>
      <c r="G938" s="48">
        <v>11.5</v>
      </c>
      <c r="H938" s="49">
        <v>2.9000000000000004</v>
      </c>
      <c r="I938" s="60">
        <v>469</v>
      </c>
      <c r="J938" s="50"/>
      <c r="K938" s="2">
        <f t="shared" si="31"/>
        <v>0</v>
      </c>
      <c r="L938" s="51">
        <f t="shared" si="32"/>
        <v>0</v>
      </c>
      <c r="N938" s="78"/>
      <c r="O938" s="78"/>
      <c r="P938" s="78"/>
      <c r="Q938" s="76"/>
      <c r="S938" s="76"/>
    </row>
    <row r="939" spans="1:19" ht="37.5" customHeight="1">
      <c r="A939" s="18" t="s">
        <v>360</v>
      </c>
      <c r="B939" s="45" t="s">
        <v>897</v>
      </c>
      <c r="C939" s="19" t="s">
        <v>898</v>
      </c>
      <c r="D939" s="20" t="s">
        <v>56</v>
      </c>
      <c r="E939" s="46" t="s">
        <v>208</v>
      </c>
      <c r="F939" s="47" t="s">
        <v>4</v>
      </c>
      <c r="G939" s="48">
        <v>7.2</v>
      </c>
      <c r="H939" s="49">
        <v>1.8</v>
      </c>
      <c r="I939" s="60">
        <v>3276</v>
      </c>
      <c r="J939" s="50"/>
      <c r="K939" s="2">
        <f t="shared" si="31"/>
        <v>0</v>
      </c>
      <c r="L939" s="51">
        <f t="shared" si="32"/>
        <v>0</v>
      </c>
      <c r="N939" s="78"/>
      <c r="O939" s="78"/>
      <c r="P939" s="78"/>
      <c r="Q939" s="76"/>
      <c r="S939" s="76"/>
    </row>
    <row r="940" spans="1:19" ht="37.5" customHeight="1">
      <c r="A940" s="18" t="s">
        <v>360</v>
      </c>
      <c r="B940" s="45" t="s">
        <v>900</v>
      </c>
      <c r="C940" s="19" t="s">
        <v>899</v>
      </c>
      <c r="D940" s="20" t="s">
        <v>56</v>
      </c>
      <c r="E940" s="46" t="s">
        <v>208</v>
      </c>
      <c r="F940" s="47" t="s">
        <v>4</v>
      </c>
      <c r="G940" s="48">
        <v>8.1999999999999993</v>
      </c>
      <c r="H940" s="49">
        <v>2.0500000000000003</v>
      </c>
      <c r="I940" s="60">
        <v>235</v>
      </c>
      <c r="J940" s="50"/>
      <c r="K940" s="2">
        <f t="shared" si="31"/>
        <v>0</v>
      </c>
      <c r="L940" s="51">
        <f t="shared" si="32"/>
        <v>0</v>
      </c>
      <c r="N940" s="78"/>
      <c r="O940" s="78"/>
      <c r="P940" s="78"/>
      <c r="Q940" s="76"/>
      <c r="S940" s="76"/>
    </row>
    <row r="941" spans="1:19" ht="37.5" customHeight="1">
      <c r="A941" s="18" t="s">
        <v>360</v>
      </c>
      <c r="B941" s="45" t="s">
        <v>901</v>
      </c>
      <c r="C941" s="19" t="s">
        <v>899</v>
      </c>
      <c r="D941" s="20" t="s">
        <v>56</v>
      </c>
      <c r="E941" s="46" t="s">
        <v>208</v>
      </c>
      <c r="F941" s="47" t="s">
        <v>4</v>
      </c>
      <c r="G941" s="48">
        <v>8.1999999999999993</v>
      </c>
      <c r="H941" s="49">
        <v>2.0500000000000003</v>
      </c>
      <c r="I941" s="60">
        <v>679</v>
      </c>
      <c r="J941" s="50"/>
      <c r="K941" s="2">
        <f t="shared" si="31"/>
        <v>0</v>
      </c>
      <c r="L941" s="51">
        <f t="shared" si="32"/>
        <v>0</v>
      </c>
      <c r="N941" s="78"/>
      <c r="O941" s="78"/>
      <c r="P941" s="78"/>
      <c r="Q941" s="76"/>
      <c r="S941" s="76"/>
    </row>
    <row r="942" spans="1:19" ht="37.5" customHeight="1">
      <c r="A942" s="18" t="s">
        <v>360</v>
      </c>
      <c r="B942" s="45" t="s">
        <v>902</v>
      </c>
      <c r="C942" s="19" t="s">
        <v>899</v>
      </c>
      <c r="D942" s="20" t="s">
        <v>56</v>
      </c>
      <c r="E942" s="46" t="s">
        <v>208</v>
      </c>
      <c r="F942" s="47" t="s">
        <v>4</v>
      </c>
      <c r="G942" s="48">
        <v>8.1999999999999993</v>
      </c>
      <c r="H942" s="49">
        <v>2.0500000000000003</v>
      </c>
      <c r="I942" s="60">
        <v>166</v>
      </c>
      <c r="J942" s="50"/>
      <c r="K942" s="2">
        <f t="shared" ref="K942:K1005" si="33">G942*J942</f>
        <v>0</v>
      </c>
      <c r="L942" s="51">
        <f t="shared" ref="L942:L1005" si="34">H942*J942</f>
        <v>0</v>
      </c>
      <c r="N942" s="78"/>
      <c r="O942" s="78"/>
      <c r="P942" s="78"/>
      <c r="Q942" s="76"/>
      <c r="S942" s="76"/>
    </row>
    <row r="943" spans="1:19" ht="37.5" customHeight="1">
      <c r="A943" s="18" t="s">
        <v>360</v>
      </c>
      <c r="B943" s="45" t="s">
        <v>903</v>
      </c>
      <c r="C943" s="19" t="s">
        <v>899</v>
      </c>
      <c r="D943" s="20" t="s">
        <v>56</v>
      </c>
      <c r="E943" s="46" t="s">
        <v>208</v>
      </c>
      <c r="F943" s="47" t="s">
        <v>4</v>
      </c>
      <c r="G943" s="48">
        <v>8.1999999999999993</v>
      </c>
      <c r="H943" s="49">
        <v>2.0500000000000003</v>
      </c>
      <c r="I943" s="60">
        <v>765</v>
      </c>
      <c r="J943" s="50"/>
      <c r="K943" s="2">
        <f t="shared" si="33"/>
        <v>0</v>
      </c>
      <c r="L943" s="51">
        <f t="shared" si="34"/>
        <v>0</v>
      </c>
      <c r="N943" s="78"/>
      <c r="O943" s="78"/>
      <c r="P943" s="78"/>
      <c r="Q943" s="76"/>
      <c r="S943" s="76"/>
    </row>
    <row r="944" spans="1:19" ht="37.5" customHeight="1">
      <c r="A944" s="18" t="s">
        <v>360</v>
      </c>
      <c r="B944" s="45" t="s">
        <v>904</v>
      </c>
      <c r="C944" s="19" t="s">
        <v>899</v>
      </c>
      <c r="D944" s="20" t="s">
        <v>1356</v>
      </c>
      <c r="E944" s="46" t="s">
        <v>208</v>
      </c>
      <c r="F944" s="47" t="s">
        <v>4</v>
      </c>
      <c r="G944" s="48">
        <v>9.5</v>
      </c>
      <c r="H944" s="49">
        <v>2.4000000000000004</v>
      </c>
      <c r="I944" s="60">
        <v>230</v>
      </c>
      <c r="J944" s="50"/>
      <c r="K944" s="2">
        <f t="shared" si="33"/>
        <v>0</v>
      </c>
      <c r="L944" s="51">
        <f t="shared" si="34"/>
        <v>0</v>
      </c>
      <c r="N944" s="78"/>
      <c r="O944" s="78"/>
      <c r="P944" s="78"/>
      <c r="Q944" s="76"/>
      <c r="S944" s="76"/>
    </row>
    <row r="945" spans="1:19" ht="37.5" customHeight="1">
      <c r="A945" s="18" t="s">
        <v>360</v>
      </c>
      <c r="B945" s="45" t="s">
        <v>905</v>
      </c>
      <c r="C945" s="19" t="s">
        <v>899</v>
      </c>
      <c r="D945" s="20" t="s">
        <v>56</v>
      </c>
      <c r="E945" s="46" t="s">
        <v>253</v>
      </c>
      <c r="F945" s="47" t="s">
        <v>4</v>
      </c>
      <c r="G945" s="48">
        <v>8.1999999999999993</v>
      </c>
      <c r="H945" s="49">
        <v>2.0500000000000003</v>
      </c>
      <c r="I945" s="60">
        <v>2286</v>
      </c>
      <c r="J945" s="50"/>
      <c r="K945" s="2">
        <f t="shared" si="33"/>
        <v>0</v>
      </c>
      <c r="L945" s="51">
        <f t="shared" si="34"/>
        <v>0</v>
      </c>
      <c r="N945" s="78"/>
      <c r="O945" s="78"/>
      <c r="P945" s="78"/>
      <c r="Q945" s="76"/>
      <c r="S945" s="76"/>
    </row>
    <row r="946" spans="1:19" ht="37.5" customHeight="1">
      <c r="A946" s="18" t="s">
        <v>360</v>
      </c>
      <c r="B946" s="45" t="s">
        <v>906</v>
      </c>
      <c r="C946" s="19" t="s">
        <v>899</v>
      </c>
      <c r="D946" s="20" t="s">
        <v>56</v>
      </c>
      <c r="E946" s="46" t="s">
        <v>208</v>
      </c>
      <c r="F946" s="47" t="s">
        <v>4</v>
      </c>
      <c r="G946" s="48">
        <v>8.1999999999999993</v>
      </c>
      <c r="H946" s="49">
        <v>2.0500000000000003</v>
      </c>
      <c r="I946" s="60">
        <v>2419</v>
      </c>
      <c r="J946" s="50"/>
      <c r="K946" s="2">
        <f t="shared" si="33"/>
        <v>0</v>
      </c>
      <c r="L946" s="51">
        <f t="shared" si="34"/>
        <v>0</v>
      </c>
      <c r="N946" s="78"/>
      <c r="O946" s="78"/>
      <c r="P946" s="78"/>
      <c r="Q946" s="76"/>
      <c r="S946" s="76"/>
    </row>
    <row r="947" spans="1:19" ht="37.5" customHeight="1">
      <c r="A947" s="18" t="s">
        <v>360</v>
      </c>
      <c r="B947" s="45" t="s">
        <v>907</v>
      </c>
      <c r="C947" s="19" t="s">
        <v>899</v>
      </c>
      <c r="D947" s="20" t="s">
        <v>56</v>
      </c>
      <c r="E947" s="46" t="s">
        <v>208</v>
      </c>
      <c r="F947" s="47" t="s">
        <v>4</v>
      </c>
      <c r="G947" s="48">
        <v>8.1999999999999993</v>
      </c>
      <c r="H947" s="49">
        <v>2.0500000000000003</v>
      </c>
      <c r="I947" s="60">
        <v>3598</v>
      </c>
      <c r="J947" s="50"/>
      <c r="K947" s="2">
        <f t="shared" si="33"/>
        <v>0</v>
      </c>
      <c r="L947" s="51">
        <f t="shared" si="34"/>
        <v>0</v>
      </c>
      <c r="N947" s="78"/>
      <c r="O947" s="78"/>
      <c r="P947" s="78"/>
      <c r="Q947" s="76"/>
      <c r="S947" s="76"/>
    </row>
    <row r="948" spans="1:19" ht="37.5" customHeight="1">
      <c r="A948" s="18" t="s">
        <v>360</v>
      </c>
      <c r="B948" s="45" t="s">
        <v>908</v>
      </c>
      <c r="C948" s="19" t="s">
        <v>899</v>
      </c>
      <c r="D948" s="20" t="s">
        <v>56</v>
      </c>
      <c r="E948" s="46" t="s">
        <v>205</v>
      </c>
      <c r="F948" s="47" t="s">
        <v>4</v>
      </c>
      <c r="G948" s="48">
        <v>8.1999999999999993</v>
      </c>
      <c r="H948" s="49">
        <v>2.0500000000000003</v>
      </c>
      <c r="I948" s="60">
        <v>1672</v>
      </c>
      <c r="J948" s="50"/>
      <c r="K948" s="2">
        <f t="shared" si="33"/>
        <v>0</v>
      </c>
      <c r="L948" s="51">
        <f t="shared" si="34"/>
        <v>0</v>
      </c>
      <c r="N948" s="78"/>
      <c r="O948" s="78"/>
      <c r="P948" s="78"/>
      <c r="Q948" s="76"/>
      <c r="S948" s="76"/>
    </row>
    <row r="949" spans="1:19" ht="37.5" customHeight="1">
      <c r="A949" s="18" t="s">
        <v>360</v>
      </c>
      <c r="B949" s="45" t="s">
        <v>909</v>
      </c>
      <c r="C949" s="19" t="s">
        <v>910</v>
      </c>
      <c r="D949" s="20" t="s">
        <v>56</v>
      </c>
      <c r="E949" s="46" t="s">
        <v>238</v>
      </c>
      <c r="F949" s="47" t="s">
        <v>4</v>
      </c>
      <c r="G949" s="48">
        <v>8.1999999999999993</v>
      </c>
      <c r="H949" s="49">
        <v>2.0500000000000003</v>
      </c>
      <c r="I949" s="60">
        <v>200</v>
      </c>
      <c r="J949" s="50"/>
      <c r="K949" s="2">
        <f t="shared" si="33"/>
        <v>0</v>
      </c>
      <c r="L949" s="51">
        <f t="shared" si="34"/>
        <v>0</v>
      </c>
      <c r="N949" s="78"/>
      <c r="O949" s="78"/>
      <c r="P949" s="78"/>
      <c r="Q949" s="76"/>
      <c r="S949" s="76"/>
    </row>
    <row r="950" spans="1:19" ht="37.5" customHeight="1">
      <c r="A950" s="18" t="s">
        <v>360</v>
      </c>
      <c r="B950" s="45" t="s">
        <v>911</v>
      </c>
      <c r="C950" s="19" t="s">
        <v>912</v>
      </c>
      <c r="D950" s="20" t="s">
        <v>1356</v>
      </c>
      <c r="E950" s="46" t="s">
        <v>238</v>
      </c>
      <c r="F950" s="47" t="s">
        <v>4</v>
      </c>
      <c r="G950" s="48">
        <v>9.9</v>
      </c>
      <c r="H950" s="49">
        <v>2.5</v>
      </c>
      <c r="I950" s="60">
        <v>418</v>
      </c>
      <c r="J950" s="50"/>
      <c r="K950" s="2">
        <f t="shared" si="33"/>
        <v>0</v>
      </c>
      <c r="L950" s="51">
        <f t="shared" si="34"/>
        <v>0</v>
      </c>
      <c r="N950" s="78"/>
      <c r="O950" s="78"/>
      <c r="P950" s="78"/>
      <c r="Q950" s="76"/>
      <c r="S950" s="76"/>
    </row>
    <row r="951" spans="1:19" ht="37.5" customHeight="1">
      <c r="A951" s="18" t="s">
        <v>360</v>
      </c>
      <c r="B951" s="45" t="s">
        <v>913</v>
      </c>
      <c r="C951" s="19" t="s">
        <v>914</v>
      </c>
      <c r="D951" s="20" t="s">
        <v>1356</v>
      </c>
      <c r="E951" s="46" t="s">
        <v>213</v>
      </c>
      <c r="F951" s="47" t="s">
        <v>4</v>
      </c>
      <c r="G951" s="48">
        <v>8.5</v>
      </c>
      <c r="H951" s="49">
        <v>2.15</v>
      </c>
      <c r="I951" s="60">
        <v>641</v>
      </c>
      <c r="J951" s="50"/>
      <c r="K951" s="2">
        <f t="shared" si="33"/>
        <v>0</v>
      </c>
      <c r="L951" s="51">
        <f t="shared" si="34"/>
        <v>0</v>
      </c>
      <c r="N951" s="78"/>
      <c r="O951" s="78"/>
      <c r="P951" s="78"/>
      <c r="Q951" s="76"/>
      <c r="S951" s="76"/>
    </row>
    <row r="952" spans="1:19" ht="37.5" customHeight="1">
      <c r="A952" s="18" t="s">
        <v>360</v>
      </c>
      <c r="B952" s="45" t="s">
        <v>915</v>
      </c>
      <c r="C952" s="19" t="s">
        <v>916</v>
      </c>
      <c r="D952" s="20" t="s">
        <v>58</v>
      </c>
      <c r="E952" s="46" t="s">
        <v>213</v>
      </c>
      <c r="F952" s="47" t="s">
        <v>4</v>
      </c>
      <c r="G952" s="48">
        <v>8.5</v>
      </c>
      <c r="H952" s="49">
        <v>2.15</v>
      </c>
      <c r="I952" s="60">
        <v>350</v>
      </c>
      <c r="J952" s="50"/>
      <c r="K952" s="2">
        <f t="shared" si="33"/>
        <v>0</v>
      </c>
      <c r="L952" s="51">
        <f t="shared" si="34"/>
        <v>0</v>
      </c>
      <c r="N952" s="78"/>
      <c r="O952" s="78"/>
      <c r="P952" s="78"/>
      <c r="Q952" s="76"/>
      <c r="S952" s="76"/>
    </row>
    <row r="953" spans="1:19" ht="37.5" customHeight="1">
      <c r="A953" s="18" t="s">
        <v>360</v>
      </c>
      <c r="B953" s="45" t="s">
        <v>917</v>
      </c>
      <c r="C953" s="19" t="s">
        <v>918</v>
      </c>
      <c r="D953" s="20" t="s">
        <v>56</v>
      </c>
      <c r="E953" s="46" t="s">
        <v>248</v>
      </c>
      <c r="F953" s="47" t="s">
        <v>4</v>
      </c>
      <c r="G953" s="48">
        <v>8.1999999999999993</v>
      </c>
      <c r="H953" s="49">
        <v>2.0500000000000003</v>
      </c>
      <c r="I953" s="60">
        <v>1939</v>
      </c>
      <c r="J953" s="50"/>
      <c r="K953" s="2">
        <f t="shared" si="33"/>
        <v>0</v>
      </c>
      <c r="L953" s="51">
        <f t="shared" si="34"/>
        <v>0</v>
      </c>
      <c r="N953" s="78"/>
      <c r="O953" s="78"/>
      <c r="P953" s="78"/>
      <c r="Q953" s="76"/>
      <c r="S953" s="76"/>
    </row>
    <row r="954" spans="1:19" ht="37.5" customHeight="1">
      <c r="A954" s="18" t="s">
        <v>360</v>
      </c>
      <c r="B954" s="45" t="s">
        <v>919</v>
      </c>
      <c r="C954" s="19" t="s">
        <v>920</v>
      </c>
      <c r="D954" s="20" t="s">
        <v>56</v>
      </c>
      <c r="E954" s="46" t="s">
        <v>238</v>
      </c>
      <c r="F954" s="47" t="s">
        <v>4</v>
      </c>
      <c r="G954" s="48">
        <v>8.5</v>
      </c>
      <c r="H954" s="49">
        <v>2.15</v>
      </c>
      <c r="I954" s="60">
        <v>258</v>
      </c>
      <c r="J954" s="50"/>
      <c r="K954" s="2">
        <f t="shared" si="33"/>
        <v>0</v>
      </c>
      <c r="L954" s="51">
        <f t="shared" si="34"/>
        <v>0</v>
      </c>
      <c r="N954" s="78"/>
      <c r="O954" s="78"/>
      <c r="P954" s="78"/>
      <c r="Q954" s="76"/>
      <c r="S954" s="76"/>
    </row>
    <row r="955" spans="1:19" ht="37.5" customHeight="1">
      <c r="A955" s="18" t="s">
        <v>360</v>
      </c>
      <c r="B955" s="45" t="s">
        <v>921</v>
      </c>
      <c r="C955" s="19" t="s">
        <v>920</v>
      </c>
      <c r="D955" s="20" t="s">
        <v>56</v>
      </c>
      <c r="E955" s="46" t="s">
        <v>238</v>
      </c>
      <c r="F955" s="47" t="s">
        <v>4</v>
      </c>
      <c r="G955" s="48">
        <v>8.5</v>
      </c>
      <c r="H955" s="49">
        <v>2.15</v>
      </c>
      <c r="I955" s="60">
        <v>761</v>
      </c>
      <c r="J955" s="50"/>
      <c r="K955" s="2">
        <f t="shared" si="33"/>
        <v>0</v>
      </c>
      <c r="L955" s="51">
        <f t="shared" si="34"/>
        <v>0</v>
      </c>
      <c r="N955" s="78"/>
      <c r="O955" s="78"/>
      <c r="P955" s="78"/>
      <c r="Q955" s="76"/>
      <c r="S955" s="76"/>
    </row>
    <row r="956" spans="1:19" ht="37.5" customHeight="1">
      <c r="A956" s="18" t="s">
        <v>360</v>
      </c>
      <c r="B956" s="45" t="s">
        <v>922</v>
      </c>
      <c r="C956" s="19" t="s">
        <v>923</v>
      </c>
      <c r="D956" s="20" t="s">
        <v>56</v>
      </c>
      <c r="E956" s="46" t="s">
        <v>208</v>
      </c>
      <c r="F956" s="47" t="s">
        <v>4</v>
      </c>
      <c r="G956" s="48">
        <v>14.9</v>
      </c>
      <c r="H956" s="49">
        <v>3.75</v>
      </c>
      <c r="I956" s="60">
        <v>569</v>
      </c>
      <c r="J956" s="50"/>
      <c r="K956" s="2">
        <f t="shared" si="33"/>
        <v>0</v>
      </c>
      <c r="L956" s="51">
        <f t="shared" si="34"/>
        <v>0</v>
      </c>
      <c r="N956" s="78"/>
      <c r="O956" s="78"/>
      <c r="P956" s="78"/>
      <c r="Q956" s="76"/>
      <c r="S956" s="76"/>
    </row>
    <row r="957" spans="1:19" ht="37.5" customHeight="1">
      <c r="A957" s="18" t="s">
        <v>360</v>
      </c>
      <c r="B957" s="45" t="s">
        <v>922</v>
      </c>
      <c r="C957" s="19" t="s">
        <v>923</v>
      </c>
      <c r="D957" s="20" t="s">
        <v>318</v>
      </c>
      <c r="E957" s="46" t="s">
        <v>924</v>
      </c>
      <c r="F957" s="47" t="s">
        <v>5</v>
      </c>
      <c r="G957" s="48">
        <v>55</v>
      </c>
      <c r="H957" s="49">
        <v>13.75</v>
      </c>
      <c r="I957" s="60">
        <v>3</v>
      </c>
      <c r="J957" s="50"/>
      <c r="K957" s="2">
        <f t="shared" si="33"/>
        <v>0</v>
      </c>
      <c r="L957" s="51">
        <f t="shared" si="34"/>
        <v>0</v>
      </c>
      <c r="N957" s="78"/>
      <c r="O957" s="78"/>
      <c r="P957" s="78"/>
      <c r="Q957" s="76"/>
      <c r="S957" s="76"/>
    </row>
    <row r="958" spans="1:19" ht="37.5" customHeight="1">
      <c r="A958" s="18" t="s">
        <v>360</v>
      </c>
      <c r="B958" s="45" t="s">
        <v>922</v>
      </c>
      <c r="C958" s="19" t="s">
        <v>923</v>
      </c>
      <c r="D958" s="20" t="s">
        <v>1356</v>
      </c>
      <c r="E958" s="46" t="s">
        <v>208</v>
      </c>
      <c r="F958" s="47" t="s">
        <v>7</v>
      </c>
      <c r="G958" s="48">
        <v>25.5</v>
      </c>
      <c r="H958" s="49">
        <v>6.4</v>
      </c>
      <c r="I958" s="58" t="s">
        <v>51</v>
      </c>
      <c r="J958" s="50"/>
      <c r="K958" s="2">
        <f t="shared" si="33"/>
        <v>0</v>
      </c>
      <c r="L958" s="51">
        <f t="shared" si="34"/>
        <v>0</v>
      </c>
      <c r="N958" s="78"/>
      <c r="O958" s="78"/>
      <c r="P958" s="78"/>
      <c r="Q958" s="76"/>
      <c r="S958" s="76"/>
    </row>
    <row r="959" spans="1:19" ht="37.5" customHeight="1">
      <c r="A959" s="18" t="s">
        <v>360</v>
      </c>
      <c r="B959" s="45" t="s">
        <v>1310</v>
      </c>
      <c r="C959" s="19" t="s">
        <v>925</v>
      </c>
      <c r="D959" s="20" t="s">
        <v>58</v>
      </c>
      <c r="E959" s="46" t="s">
        <v>213</v>
      </c>
      <c r="F959" s="47" t="s">
        <v>4</v>
      </c>
      <c r="G959" s="48">
        <v>13.9</v>
      </c>
      <c r="H959" s="49">
        <v>3.5</v>
      </c>
      <c r="I959" s="60">
        <v>266</v>
      </c>
      <c r="J959" s="50"/>
      <c r="K959" s="2">
        <f t="shared" si="33"/>
        <v>0</v>
      </c>
      <c r="L959" s="51">
        <f t="shared" si="34"/>
        <v>0</v>
      </c>
      <c r="N959" s="78"/>
      <c r="O959" s="78"/>
      <c r="P959" s="78"/>
      <c r="Q959" s="76"/>
      <c r="S959" s="76"/>
    </row>
    <row r="960" spans="1:19" ht="37.5" customHeight="1">
      <c r="A960" s="18" t="s">
        <v>360</v>
      </c>
      <c r="B960" s="45" t="s">
        <v>1310</v>
      </c>
      <c r="C960" s="19" t="s">
        <v>925</v>
      </c>
      <c r="D960" s="20" t="s">
        <v>1356</v>
      </c>
      <c r="E960" s="46" t="s">
        <v>213</v>
      </c>
      <c r="F960" s="47" t="s">
        <v>7</v>
      </c>
      <c r="G960" s="48">
        <v>24.5</v>
      </c>
      <c r="H960" s="49">
        <v>6.15</v>
      </c>
      <c r="I960" s="60">
        <v>50</v>
      </c>
      <c r="J960" s="50"/>
      <c r="K960" s="2">
        <f t="shared" si="33"/>
        <v>0</v>
      </c>
      <c r="L960" s="51">
        <f t="shared" si="34"/>
        <v>0</v>
      </c>
      <c r="N960" s="78"/>
      <c r="O960" s="78"/>
      <c r="P960" s="78"/>
      <c r="Q960" s="76"/>
      <c r="S960" s="76"/>
    </row>
    <row r="961" spans="1:19" ht="37.5" customHeight="1">
      <c r="A961" s="18" t="s">
        <v>360</v>
      </c>
      <c r="B961" s="45" t="s">
        <v>926</v>
      </c>
      <c r="C961" s="19" t="s">
        <v>927</v>
      </c>
      <c r="D961" s="20" t="s">
        <v>56</v>
      </c>
      <c r="E961" s="46" t="s">
        <v>213</v>
      </c>
      <c r="F961" s="47" t="s">
        <v>4</v>
      </c>
      <c r="G961" s="48">
        <v>14.4</v>
      </c>
      <c r="H961" s="49">
        <v>3.6</v>
      </c>
      <c r="I961" s="60">
        <v>49</v>
      </c>
      <c r="J961" s="50"/>
      <c r="K961" s="2">
        <f t="shared" si="33"/>
        <v>0</v>
      </c>
      <c r="L961" s="51">
        <f t="shared" si="34"/>
        <v>0</v>
      </c>
      <c r="N961" s="78"/>
      <c r="O961" s="78"/>
      <c r="P961" s="78"/>
      <c r="Q961" s="76"/>
      <c r="S961" s="76"/>
    </row>
    <row r="962" spans="1:19" ht="37.5" customHeight="1">
      <c r="A962" s="18" t="s">
        <v>360</v>
      </c>
      <c r="B962" s="45" t="s">
        <v>928</v>
      </c>
      <c r="C962" s="19" t="s">
        <v>927</v>
      </c>
      <c r="D962" s="20" t="s">
        <v>56</v>
      </c>
      <c r="E962" s="46" t="s">
        <v>213</v>
      </c>
      <c r="F962" s="47" t="s">
        <v>4</v>
      </c>
      <c r="G962" s="48">
        <v>14.4</v>
      </c>
      <c r="H962" s="49">
        <v>3.6</v>
      </c>
      <c r="I962" s="60">
        <v>139</v>
      </c>
      <c r="J962" s="50"/>
      <c r="K962" s="2">
        <f t="shared" si="33"/>
        <v>0</v>
      </c>
      <c r="L962" s="51">
        <f t="shared" si="34"/>
        <v>0</v>
      </c>
      <c r="N962" s="78"/>
      <c r="O962" s="78"/>
      <c r="P962" s="78"/>
      <c r="Q962" s="76"/>
      <c r="S962" s="76"/>
    </row>
    <row r="963" spans="1:19" ht="37.5" customHeight="1">
      <c r="A963" s="18" t="s">
        <v>360</v>
      </c>
      <c r="B963" s="45" t="s">
        <v>929</v>
      </c>
      <c r="C963" s="19" t="s">
        <v>927</v>
      </c>
      <c r="D963" s="20" t="s">
        <v>56</v>
      </c>
      <c r="E963" s="46" t="s">
        <v>205</v>
      </c>
      <c r="F963" s="47" t="s">
        <v>4</v>
      </c>
      <c r="G963" s="48">
        <v>14.4</v>
      </c>
      <c r="H963" s="49">
        <v>3.6</v>
      </c>
      <c r="I963" s="60">
        <v>374</v>
      </c>
      <c r="J963" s="50"/>
      <c r="K963" s="2">
        <f t="shared" si="33"/>
        <v>0</v>
      </c>
      <c r="L963" s="51">
        <f t="shared" si="34"/>
        <v>0</v>
      </c>
      <c r="N963" s="78"/>
      <c r="O963" s="78"/>
      <c r="P963" s="78"/>
      <c r="Q963" s="76"/>
      <c r="S963" s="76"/>
    </row>
    <row r="964" spans="1:19" ht="37.5" customHeight="1">
      <c r="A964" s="18" t="s">
        <v>360</v>
      </c>
      <c r="B964" s="45" t="s">
        <v>930</v>
      </c>
      <c r="C964" s="19" t="s">
        <v>927</v>
      </c>
      <c r="D964" s="20" t="s">
        <v>56</v>
      </c>
      <c r="E964" s="46" t="s">
        <v>208</v>
      </c>
      <c r="F964" s="47" t="s">
        <v>4</v>
      </c>
      <c r="G964" s="48">
        <v>14.4</v>
      </c>
      <c r="H964" s="49">
        <v>3.6</v>
      </c>
      <c r="I964" s="60">
        <v>98</v>
      </c>
      <c r="J964" s="50"/>
      <c r="K964" s="2">
        <f t="shared" si="33"/>
        <v>0</v>
      </c>
      <c r="L964" s="51">
        <f t="shared" si="34"/>
        <v>0</v>
      </c>
      <c r="N964" s="78"/>
      <c r="O964" s="78"/>
      <c r="P964" s="78"/>
      <c r="Q964" s="76"/>
      <c r="S964" s="76"/>
    </row>
    <row r="965" spans="1:19" ht="37.5" customHeight="1">
      <c r="A965" s="18" t="s">
        <v>360</v>
      </c>
      <c r="B965" s="45" t="s">
        <v>931</v>
      </c>
      <c r="C965" s="19" t="s">
        <v>927</v>
      </c>
      <c r="D965" s="20" t="s">
        <v>56</v>
      </c>
      <c r="E965" s="46" t="s">
        <v>213</v>
      </c>
      <c r="F965" s="47" t="s">
        <v>4</v>
      </c>
      <c r="G965" s="48">
        <v>14.4</v>
      </c>
      <c r="H965" s="49">
        <v>3.6</v>
      </c>
      <c r="I965" s="58" t="s">
        <v>51</v>
      </c>
      <c r="J965" s="50"/>
      <c r="K965" s="2">
        <f t="shared" si="33"/>
        <v>0</v>
      </c>
      <c r="L965" s="51">
        <f t="shared" si="34"/>
        <v>0</v>
      </c>
      <c r="N965" s="78"/>
      <c r="O965" s="78"/>
      <c r="P965" s="78"/>
      <c r="Q965" s="76"/>
      <c r="S965" s="76"/>
    </row>
    <row r="966" spans="1:19" ht="37.5" customHeight="1">
      <c r="A966" s="18" t="s">
        <v>360</v>
      </c>
      <c r="B966" s="45" t="s">
        <v>1311</v>
      </c>
      <c r="C966" s="19" t="s">
        <v>927</v>
      </c>
      <c r="D966" s="20" t="s">
        <v>56</v>
      </c>
      <c r="E966" s="46" t="s">
        <v>208</v>
      </c>
      <c r="F966" s="47" t="s">
        <v>4</v>
      </c>
      <c r="G966" s="48">
        <v>14.4</v>
      </c>
      <c r="H966" s="49">
        <v>3.6</v>
      </c>
      <c r="I966" s="60">
        <v>137</v>
      </c>
      <c r="J966" s="50"/>
      <c r="K966" s="2">
        <f t="shared" si="33"/>
        <v>0</v>
      </c>
      <c r="L966" s="51">
        <f t="shared" si="34"/>
        <v>0</v>
      </c>
      <c r="N966" s="78"/>
      <c r="O966" s="78"/>
      <c r="P966" s="78"/>
      <c r="Q966" s="76"/>
      <c r="S966" s="76"/>
    </row>
    <row r="967" spans="1:19" ht="37.5" customHeight="1">
      <c r="A967" s="18" t="s">
        <v>360</v>
      </c>
      <c r="B967" s="45" t="s">
        <v>932</v>
      </c>
      <c r="C967" s="19" t="s">
        <v>927</v>
      </c>
      <c r="D967" s="20" t="s">
        <v>56</v>
      </c>
      <c r="E967" s="46" t="s">
        <v>217</v>
      </c>
      <c r="F967" s="47" t="s">
        <v>4</v>
      </c>
      <c r="G967" s="48">
        <v>14.4</v>
      </c>
      <c r="H967" s="49">
        <v>3.6</v>
      </c>
      <c r="I967" s="60">
        <v>357</v>
      </c>
      <c r="J967" s="50"/>
      <c r="K967" s="2">
        <f t="shared" si="33"/>
        <v>0</v>
      </c>
      <c r="L967" s="51">
        <f t="shared" si="34"/>
        <v>0</v>
      </c>
      <c r="N967" s="78"/>
      <c r="O967" s="78"/>
      <c r="P967" s="78"/>
      <c r="Q967" s="76"/>
      <c r="S967" s="76"/>
    </row>
    <row r="968" spans="1:19" ht="37.5" customHeight="1">
      <c r="A968" s="18" t="s">
        <v>360</v>
      </c>
      <c r="B968" s="45" t="s">
        <v>933</v>
      </c>
      <c r="C968" s="19" t="s">
        <v>927</v>
      </c>
      <c r="D968" s="20" t="s">
        <v>56</v>
      </c>
      <c r="E968" s="46" t="s">
        <v>253</v>
      </c>
      <c r="F968" s="47" t="s">
        <v>4</v>
      </c>
      <c r="G968" s="48">
        <v>14.4</v>
      </c>
      <c r="H968" s="49">
        <v>3.6</v>
      </c>
      <c r="I968" s="58" t="s">
        <v>51</v>
      </c>
      <c r="J968" s="50"/>
      <c r="K968" s="2">
        <f t="shared" si="33"/>
        <v>0</v>
      </c>
      <c r="L968" s="51">
        <f t="shared" si="34"/>
        <v>0</v>
      </c>
      <c r="N968" s="78"/>
      <c r="O968" s="78"/>
      <c r="P968" s="78"/>
      <c r="Q968" s="76"/>
      <c r="S968" s="76"/>
    </row>
    <row r="969" spans="1:19" ht="37.5" customHeight="1">
      <c r="A969" s="18" t="s">
        <v>360</v>
      </c>
      <c r="B969" s="45" t="s">
        <v>934</v>
      </c>
      <c r="C969" s="19" t="s">
        <v>927</v>
      </c>
      <c r="D969" s="20" t="s">
        <v>56</v>
      </c>
      <c r="E969" s="74" t="s">
        <v>1349</v>
      </c>
      <c r="F969" s="47" t="s">
        <v>4</v>
      </c>
      <c r="G969" s="48">
        <v>14.4</v>
      </c>
      <c r="H969" s="49">
        <v>3.6</v>
      </c>
      <c r="I969" s="60">
        <v>150</v>
      </c>
      <c r="J969" s="50"/>
      <c r="K969" s="2">
        <f t="shared" si="33"/>
        <v>0</v>
      </c>
      <c r="L969" s="51">
        <f t="shared" si="34"/>
        <v>0</v>
      </c>
      <c r="N969" s="78"/>
      <c r="O969" s="78"/>
      <c r="P969" s="78"/>
      <c r="Q969" s="76"/>
      <c r="S969" s="76"/>
    </row>
    <row r="970" spans="1:19" ht="37.5" customHeight="1">
      <c r="A970" s="18" t="s">
        <v>360</v>
      </c>
      <c r="B970" s="45" t="s">
        <v>1312</v>
      </c>
      <c r="C970" s="19" t="s">
        <v>927</v>
      </c>
      <c r="D970" s="20" t="s">
        <v>56</v>
      </c>
      <c r="E970" s="46" t="s">
        <v>213</v>
      </c>
      <c r="F970" s="47" t="s">
        <v>4</v>
      </c>
      <c r="G970" s="48">
        <v>14.4</v>
      </c>
      <c r="H970" s="49">
        <v>3.6</v>
      </c>
      <c r="I970" s="60">
        <v>365</v>
      </c>
      <c r="J970" s="50"/>
      <c r="K970" s="2">
        <f t="shared" si="33"/>
        <v>0</v>
      </c>
      <c r="L970" s="51">
        <f t="shared" si="34"/>
        <v>0</v>
      </c>
      <c r="N970" s="78"/>
      <c r="O970" s="78"/>
      <c r="P970" s="78"/>
      <c r="Q970" s="76"/>
      <c r="S970" s="76"/>
    </row>
    <row r="971" spans="1:19" ht="37.5" customHeight="1">
      <c r="A971" s="18" t="s">
        <v>360</v>
      </c>
      <c r="B971" s="45" t="s">
        <v>935</v>
      </c>
      <c r="C971" s="19" t="s">
        <v>927</v>
      </c>
      <c r="D971" s="20" t="s">
        <v>1356</v>
      </c>
      <c r="E971" s="46" t="s">
        <v>213</v>
      </c>
      <c r="F971" s="47" t="s">
        <v>4</v>
      </c>
      <c r="G971" s="48">
        <v>14.4</v>
      </c>
      <c r="H971" s="49">
        <v>3.6</v>
      </c>
      <c r="I971" s="60">
        <v>435</v>
      </c>
      <c r="J971" s="50"/>
      <c r="K971" s="2">
        <f t="shared" si="33"/>
        <v>0</v>
      </c>
      <c r="L971" s="51">
        <f t="shared" si="34"/>
        <v>0</v>
      </c>
      <c r="N971" s="78"/>
      <c r="O971" s="78"/>
      <c r="P971" s="78"/>
      <c r="Q971" s="76"/>
      <c r="S971" s="76"/>
    </row>
    <row r="972" spans="1:19" ht="37.5" customHeight="1">
      <c r="A972" s="18" t="s">
        <v>360</v>
      </c>
      <c r="B972" s="45" t="s">
        <v>936</v>
      </c>
      <c r="C972" s="19" t="s">
        <v>927</v>
      </c>
      <c r="D972" s="20" t="s">
        <v>56</v>
      </c>
      <c r="E972" s="46" t="s">
        <v>208</v>
      </c>
      <c r="F972" s="47" t="s">
        <v>4</v>
      </c>
      <c r="G972" s="48">
        <v>14.4</v>
      </c>
      <c r="H972" s="49">
        <v>3.6</v>
      </c>
      <c r="I972" s="60">
        <v>382</v>
      </c>
      <c r="J972" s="50"/>
      <c r="K972" s="2">
        <f t="shared" si="33"/>
        <v>0</v>
      </c>
      <c r="L972" s="51">
        <f t="shared" si="34"/>
        <v>0</v>
      </c>
      <c r="N972" s="78"/>
      <c r="O972" s="78"/>
      <c r="P972" s="78"/>
      <c r="Q972" s="76"/>
      <c r="S972" s="76"/>
    </row>
    <row r="973" spans="1:19" ht="37.5" customHeight="1">
      <c r="A973" s="18" t="s">
        <v>360</v>
      </c>
      <c r="B973" s="45" t="s">
        <v>937</v>
      </c>
      <c r="C973" s="19" t="s">
        <v>938</v>
      </c>
      <c r="D973" s="20" t="s">
        <v>56</v>
      </c>
      <c r="E973" s="46" t="s">
        <v>248</v>
      </c>
      <c r="F973" s="47" t="s">
        <v>5</v>
      </c>
      <c r="G973" s="48">
        <v>11.5</v>
      </c>
      <c r="H973" s="49">
        <v>2.9000000000000004</v>
      </c>
      <c r="I973" s="58" t="s">
        <v>51</v>
      </c>
      <c r="J973" s="50"/>
      <c r="K973" s="2">
        <f t="shared" si="33"/>
        <v>0</v>
      </c>
      <c r="L973" s="51">
        <f t="shared" si="34"/>
        <v>0</v>
      </c>
      <c r="N973" s="78"/>
      <c r="O973" s="78"/>
      <c r="P973" s="78"/>
      <c r="Q973" s="76"/>
      <c r="S973" s="76"/>
    </row>
    <row r="974" spans="1:19" ht="37.5" customHeight="1">
      <c r="A974" s="18" t="s">
        <v>360</v>
      </c>
      <c r="B974" s="45" t="s">
        <v>1228</v>
      </c>
      <c r="C974" s="19" t="s">
        <v>1231</v>
      </c>
      <c r="D974" s="20" t="s">
        <v>56</v>
      </c>
      <c r="E974" s="46" t="s">
        <v>248</v>
      </c>
      <c r="F974" s="47" t="s">
        <v>5</v>
      </c>
      <c r="G974" s="48">
        <v>11.5</v>
      </c>
      <c r="H974" s="49">
        <v>2.9000000000000004</v>
      </c>
      <c r="I974" s="60">
        <v>16</v>
      </c>
      <c r="J974" s="50"/>
      <c r="K974" s="2">
        <f t="shared" si="33"/>
        <v>0</v>
      </c>
      <c r="L974" s="51">
        <f t="shared" si="34"/>
        <v>0</v>
      </c>
      <c r="N974" s="78"/>
      <c r="O974" s="78"/>
      <c r="P974" s="78"/>
      <c r="Q974" s="76"/>
      <c r="S974" s="76"/>
    </row>
    <row r="975" spans="1:19" ht="37.5" customHeight="1">
      <c r="A975" s="18" t="s">
        <v>360</v>
      </c>
      <c r="B975" s="45" t="s">
        <v>939</v>
      </c>
      <c r="C975" s="19" t="s">
        <v>1277</v>
      </c>
      <c r="D975" s="20" t="s">
        <v>363</v>
      </c>
      <c r="E975" s="46" t="s">
        <v>940</v>
      </c>
      <c r="F975" s="47" t="s">
        <v>20</v>
      </c>
      <c r="G975" s="48">
        <v>190.8</v>
      </c>
      <c r="H975" s="49">
        <v>47.7</v>
      </c>
      <c r="I975" s="79" t="s">
        <v>1375</v>
      </c>
      <c r="J975" s="50"/>
      <c r="K975" s="2">
        <f t="shared" si="33"/>
        <v>0</v>
      </c>
      <c r="L975" s="51">
        <f t="shared" si="34"/>
        <v>0</v>
      </c>
      <c r="N975" s="78"/>
      <c r="O975" s="78"/>
      <c r="P975" s="78"/>
      <c r="Q975" s="76"/>
      <c r="S975" s="76"/>
    </row>
    <row r="976" spans="1:19" ht="37.5" customHeight="1">
      <c r="A976" s="18" t="s">
        <v>360</v>
      </c>
      <c r="B976" s="45" t="s">
        <v>941</v>
      </c>
      <c r="C976" s="19" t="s">
        <v>942</v>
      </c>
      <c r="D976" s="20" t="s">
        <v>56</v>
      </c>
      <c r="E976" s="46" t="s">
        <v>238</v>
      </c>
      <c r="F976" s="47" t="s">
        <v>5</v>
      </c>
      <c r="G976" s="48">
        <v>11.5</v>
      </c>
      <c r="H976" s="49">
        <v>2.9000000000000004</v>
      </c>
      <c r="I976" s="60">
        <v>390</v>
      </c>
      <c r="J976" s="50"/>
      <c r="K976" s="2">
        <f t="shared" si="33"/>
        <v>0</v>
      </c>
      <c r="L976" s="51">
        <f t="shared" si="34"/>
        <v>0</v>
      </c>
      <c r="N976" s="78"/>
      <c r="O976" s="78"/>
      <c r="P976" s="78"/>
      <c r="Q976" s="76"/>
      <c r="S976" s="76"/>
    </row>
    <row r="977" spans="1:19" ht="37.5" customHeight="1">
      <c r="A977" s="18" t="s">
        <v>360</v>
      </c>
      <c r="B977" s="45" t="s">
        <v>943</v>
      </c>
      <c r="C977" s="19" t="s">
        <v>944</v>
      </c>
      <c r="D977" s="20" t="s">
        <v>692</v>
      </c>
      <c r="E977" s="46" t="s">
        <v>208</v>
      </c>
      <c r="F977" s="47" t="s">
        <v>4</v>
      </c>
      <c r="G977" s="48">
        <v>17.5</v>
      </c>
      <c r="H977" s="49">
        <v>4.4000000000000004</v>
      </c>
      <c r="I977" s="60">
        <v>245</v>
      </c>
      <c r="J977" s="50"/>
      <c r="K977" s="2">
        <f t="shared" si="33"/>
        <v>0</v>
      </c>
      <c r="L977" s="51">
        <f t="shared" si="34"/>
        <v>0</v>
      </c>
      <c r="N977" s="78"/>
      <c r="O977" s="78"/>
      <c r="P977" s="78"/>
      <c r="Q977" s="76"/>
      <c r="S977" s="76"/>
    </row>
    <row r="978" spans="1:19" ht="37.5" customHeight="1">
      <c r="A978" s="18" t="s">
        <v>360</v>
      </c>
      <c r="B978" s="45" t="s">
        <v>943</v>
      </c>
      <c r="C978" s="19" t="s">
        <v>944</v>
      </c>
      <c r="D978" s="20" t="s">
        <v>692</v>
      </c>
      <c r="E978" s="46" t="s">
        <v>301</v>
      </c>
      <c r="F978" s="47" t="s">
        <v>4</v>
      </c>
      <c r="G978" s="48">
        <v>19.5</v>
      </c>
      <c r="H978" s="49">
        <v>4.9000000000000004</v>
      </c>
      <c r="I978" s="60">
        <v>75</v>
      </c>
      <c r="J978" s="50"/>
      <c r="K978" s="2">
        <f t="shared" si="33"/>
        <v>0</v>
      </c>
      <c r="L978" s="51">
        <f t="shared" si="34"/>
        <v>0</v>
      </c>
      <c r="N978" s="78"/>
      <c r="O978" s="78"/>
      <c r="P978" s="78"/>
      <c r="Q978" s="76"/>
      <c r="S978" s="76"/>
    </row>
    <row r="979" spans="1:19" ht="37.5" customHeight="1">
      <c r="A979" s="18" t="s">
        <v>360</v>
      </c>
      <c r="B979" s="45" t="s">
        <v>945</v>
      </c>
      <c r="C979" s="19" t="s">
        <v>946</v>
      </c>
      <c r="D979" s="20" t="s">
        <v>1356</v>
      </c>
      <c r="E979" s="46" t="s">
        <v>208</v>
      </c>
      <c r="F979" s="47" t="s">
        <v>4</v>
      </c>
      <c r="G979" s="48">
        <v>11.5</v>
      </c>
      <c r="H979" s="49">
        <v>2.9000000000000004</v>
      </c>
      <c r="I979" s="60">
        <v>443</v>
      </c>
      <c r="J979" s="50"/>
      <c r="K979" s="2">
        <f t="shared" si="33"/>
        <v>0</v>
      </c>
      <c r="L979" s="51">
        <f t="shared" si="34"/>
        <v>0</v>
      </c>
      <c r="N979" s="78"/>
      <c r="O979" s="78"/>
      <c r="P979" s="78"/>
      <c r="Q979" s="76"/>
      <c r="S979" s="76"/>
    </row>
    <row r="980" spans="1:19" ht="37.5" customHeight="1">
      <c r="A980" s="18" t="s">
        <v>360</v>
      </c>
      <c r="B980" s="45" t="s">
        <v>947</v>
      </c>
      <c r="C980" s="19" t="s">
        <v>948</v>
      </c>
      <c r="D980" s="20" t="s">
        <v>105</v>
      </c>
      <c r="E980" s="46" t="s">
        <v>238</v>
      </c>
      <c r="F980" s="47" t="s">
        <v>7</v>
      </c>
      <c r="G980" s="48">
        <v>33</v>
      </c>
      <c r="H980" s="49">
        <v>8.25</v>
      </c>
      <c r="I980" s="60">
        <v>29</v>
      </c>
      <c r="J980" s="50"/>
      <c r="K980" s="2">
        <f t="shared" si="33"/>
        <v>0</v>
      </c>
      <c r="L980" s="51">
        <f t="shared" si="34"/>
        <v>0</v>
      </c>
      <c r="N980" s="78"/>
      <c r="O980" s="78"/>
      <c r="P980" s="78"/>
      <c r="Q980" s="76"/>
      <c r="S980" s="76"/>
    </row>
    <row r="981" spans="1:19" ht="37.5" customHeight="1">
      <c r="A981" s="18" t="s">
        <v>360</v>
      </c>
      <c r="B981" s="45" t="s">
        <v>1116</v>
      </c>
      <c r="C981" s="19" t="s">
        <v>949</v>
      </c>
      <c r="D981" s="20" t="s">
        <v>1356</v>
      </c>
      <c r="E981" s="46" t="s">
        <v>238</v>
      </c>
      <c r="F981" s="47" t="s">
        <v>4</v>
      </c>
      <c r="G981" s="48">
        <v>11.8</v>
      </c>
      <c r="H981" s="49">
        <v>2.95</v>
      </c>
      <c r="I981" s="60">
        <v>125</v>
      </c>
      <c r="J981" s="50"/>
      <c r="K981" s="2">
        <f t="shared" si="33"/>
        <v>0</v>
      </c>
      <c r="L981" s="51">
        <f t="shared" si="34"/>
        <v>0</v>
      </c>
      <c r="N981" s="78"/>
      <c r="O981" s="78"/>
      <c r="P981" s="78"/>
      <c r="Q981" s="76"/>
      <c r="S981" s="76"/>
    </row>
    <row r="982" spans="1:19" ht="37.5" customHeight="1">
      <c r="A982" s="18" t="s">
        <v>360</v>
      </c>
      <c r="B982" s="45" t="s">
        <v>1117</v>
      </c>
      <c r="C982" s="19" t="s">
        <v>949</v>
      </c>
      <c r="D982" s="20" t="s">
        <v>1356</v>
      </c>
      <c r="E982" s="46" t="s">
        <v>208</v>
      </c>
      <c r="F982" s="47" t="s">
        <v>4</v>
      </c>
      <c r="G982" s="48">
        <v>22.8</v>
      </c>
      <c r="H982" s="49">
        <v>5.7</v>
      </c>
      <c r="I982" s="60">
        <v>27</v>
      </c>
      <c r="J982" s="50"/>
      <c r="K982" s="2">
        <f t="shared" si="33"/>
        <v>0</v>
      </c>
      <c r="L982" s="51">
        <f t="shared" si="34"/>
        <v>0</v>
      </c>
      <c r="N982" s="78"/>
      <c r="O982" s="78"/>
      <c r="P982" s="78"/>
      <c r="Q982" s="76"/>
      <c r="S982" s="76"/>
    </row>
    <row r="983" spans="1:19" ht="37.5" customHeight="1">
      <c r="A983" s="18" t="s">
        <v>360</v>
      </c>
      <c r="B983" s="45" t="s">
        <v>950</v>
      </c>
      <c r="C983" s="19" t="s">
        <v>951</v>
      </c>
      <c r="D983" s="20" t="s">
        <v>58</v>
      </c>
      <c r="E983" s="46" t="s">
        <v>208</v>
      </c>
      <c r="F983" s="47" t="s">
        <v>5</v>
      </c>
      <c r="G983" s="48">
        <v>13.2</v>
      </c>
      <c r="H983" s="49">
        <v>3.3000000000000003</v>
      </c>
      <c r="I983" s="60">
        <v>33</v>
      </c>
      <c r="J983" s="50"/>
      <c r="K983" s="2">
        <f t="shared" si="33"/>
        <v>0</v>
      </c>
      <c r="L983" s="51">
        <f t="shared" si="34"/>
        <v>0</v>
      </c>
      <c r="N983" s="78"/>
      <c r="O983" s="78"/>
      <c r="P983" s="78"/>
      <c r="Q983" s="76"/>
      <c r="S983" s="76"/>
    </row>
    <row r="984" spans="1:19" ht="37.5" customHeight="1">
      <c r="A984" s="18" t="s">
        <v>360</v>
      </c>
      <c r="B984" s="45" t="s">
        <v>952</v>
      </c>
      <c r="C984" s="19" t="s">
        <v>953</v>
      </c>
      <c r="D984" s="20" t="s">
        <v>56</v>
      </c>
      <c r="E984" s="46" t="s">
        <v>208</v>
      </c>
      <c r="F984" s="47" t="s">
        <v>4</v>
      </c>
      <c r="G984" s="48">
        <v>11.5</v>
      </c>
      <c r="H984" s="49">
        <v>2.9000000000000004</v>
      </c>
      <c r="I984" s="60">
        <v>555</v>
      </c>
      <c r="J984" s="50"/>
      <c r="K984" s="2">
        <f t="shared" si="33"/>
        <v>0</v>
      </c>
      <c r="L984" s="51">
        <f t="shared" si="34"/>
        <v>0</v>
      </c>
      <c r="N984" s="78"/>
      <c r="O984" s="78"/>
      <c r="P984" s="78"/>
      <c r="Q984" s="76"/>
      <c r="S984" s="76"/>
    </row>
    <row r="985" spans="1:19" ht="37.5" customHeight="1">
      <c r="A985" s="18" t="s">
        <v>360</v>
      </c>
      <c r="B985" s="45" t="s">
        <v>954</v>
      </c>
      <c r="C985" s="19" t="s">
        <v>953</v>
      </c>
      <c r="D985" s="20" t="s">
        <v>58</v>
      </c>
      <c r="E985" s="46" t="s">
        <v>208</v>
      </c>
      <c r="F985" s="47" t="s">
        <v>5</v>
      </c>
      <c r="G985" s="48">
        <v>11.5</v>
      </c>
      <c r="H985" s="49">
        <v>2.9000000000000004</v>
      </c>
      <c r="I985" s="60">
        <v>148</v>
      </c>
      <c r="J985" s="50"/>
      <c r="K985" s="2">
        <f t="shared" si="33"/>
        <v>0</v>
      </c>
      <c r="L985" s="51">
        <f t="shared" si="34"/>
        <v>0</v>
      </c>
      <c r="N985" s="78"/>
      <c r="O985" s="78"/>
      <c r="P985" s="78"/>
      <c r="Q985" s="76"/>
      <c r="S985" s="76"/>
    </row>
    <row r="986" spans="1:19" ht="37.5" customHeight="1">
      <c r="A986" s="18" t="s">
        <v>360</v>
      </c>
      <c r="B986" s="45" t="s">
        <v>955</v>
      </c>
      <c r="C986" s="19" t="s">
        <v>953</v>
      </c>
      <c r="D986" s="20" t="s">
        <v>56</v>
      </c>
      <c r="E986" s="46" t="s">
        <v>213</v>
      </c>
      <c r="F986" s="47" t="s">
        <v>5</v>
      </c>
      <c r="G986" s="48">
        <v>11.5</v>
      </c>
      <c r="H986" s="49">
        <v>2.9000000000000004</v>
      </c>
      <c r="I986" s="60">
        <v>462</v>
      </c>
      <c r="J986" s="50"/>
      <c r="K986" s="2">
        <f t="shared" si="33"/>
        <v>0</v>
      </c>
      <c r="L986" s="51">
        <f t="shared" si="34"/>
        <v>0</v>
      </c>
      <c r="N986" s="78"/>
      <c r="O986" s="78"/>
      <c r="P986" s="78"/>
      <c r="Q986" s="76"/>
      <c r="S986" s="76"/>
    </row>
    <row r="987" spans="1:19" ht="37.5" customHeight="1">
      <c r="A987" s="18" t="s">
        <v>360</v>
      </c>
      <c r="B987" s="45" t="s">
        <v>1233</v>
      </c>
      <c r="C987" s="19" t="s">
        <v>957</v>
      </c>
      <c r="D987" s="20" t="s">
        <v>557</v>
      </c>
      <c r="E987" s="46" t="s">
        <v>238</v>
      </c>
      <c r="F987" s="47" t="s">
        <v>5</v>
      </c>
      <c r="G987" s="48">
        <v>24.8</v>
      </c>
      <c r="H987" s="49">
        <v>6.2</v>
      </c>
      <c r="I987" s="60">
        <v>153</v>
      </c>
      <c r="J987" s="50"/>
      <c r="K987" s="2">
        <f t="shared" si="33"/>
        <v>0</v>
      </c>
      <c r="L987" s="51">
        <f t="shared" si="34"/>
        <v>0</v>
      </c>
      <c r="N987" s="78"/>
      <c r="O987" s="78"/>
      <c r="P987" s="78"/>
      <c r="Q987" s="76"/>
      <c r="S987" s="76"/>
    </row>
    <row r="988" spans="1:19" ht="37.5" customHeight="1">
      <c r="A988" s="18" t="s">
        <v>360</v>
      </c>
      <c r="B988" s="45" t="s">
        <v>956</v>
      </c>
      <c r="C988" s="19" t="s">
        <v>957</v>
      </c>
      <c r="D988" s="20" t="s">
        <v>58</v>
      </c>
      <c r="E988" s="46" t="s">
        <v>213</v>
      </c>
      <c r="F988" s="47" t="s">
        <v>5</v>
      </c>
      <c r="G988" s="48">
        <v>12.4</v>
      </c>
      <c r="H988" s="49">
        <v>3.1</v>
      </c>
      <c r="I988" s="58" t="s">
        <v>51</v>
      </c>
      <c r="J988" s="50"/>
      <c r="K988" s="2">
        <f t="shared" si="33"/>
        <v>0</v>
      </c>
      <c r="L988" s="51">
        <f t="shared" si="34"/>
        <v>0</v>
      </c>
      <c r="N988" s="78"/>
      <c r="O988" s="78"/>
      <c r="P988" s="78"/>
      <c r="Q988" s="76"/>
      <c r="S988" s="76"/>
    </row>
    <row r="989" spans="1:19" ht="37.5" customHeight="1">
      <c r="A989" s="18" t="s">
        <v>360</v>
      </c>
      <c r="B989" s="45" t="s">
        <v>958</v>
      </c>
      <c r="C989" s="19" t="s">
        <v>959</v>
      </c>
      <c r="D989" s="20" t="s">
        <v>1356</v>
      </c>
      <c r="E989" s="46" t="s">
        <v>208</v>
      </c>
      <c r="F989" s="47" t="s">
        <v>4</v>
      </c>
      <c r="G989" s="48">
        <v>12.5</v>
      </c>
      <c r="H989" s="49">
        <v>3.1500000000000004</v>
      </c>
      <c r="I989" s="60">
        <v>102</v>
      </c>
      <c r="J989" s="50"/>
      <c r="K989" s="2">
        <f t="shared" si="33"/>
        <v>0</v>
      </c>
      <c r="L989" s="51">
        <f t="shared" si="34"/>
        <v>0</v>
      </c>
      <c r="N989" s="78"/>
      <c r="O989" s="78"/>
      <c r="P989" s="78"/>
      <c r="Q989" s="76"/>
      <c r="S989" s="76"/>
    </row>
    <row r="990" spans="1:19" ht="37.5" customHeight="1">
      <c r="A990" s="18" t="s">
        <v>360</v>
      </c>
      <c r="B990" s="45" t="s">
        <v>960</v>
      </c>
      <c r="C990" s="19" t="s">
        <v>961</v>
      </c>
      <c r="D990" s="20" t="s">
        <v>105</v>
      </c>
      <c r="E990" s="46" t="s">
        <v>208</v>
      </c>
      <c r="F990" s="47" t="s">
        <v>5</v>
      </c>
      <c r="G990" s="48">
        <v>12.9</v>
      </c>
      <c r="H990" s="49">
        <v>3.25</v>
      </c>
      <c r="I990" s="60">
        <v>26</v>
      </c>
      <c r="J990" s="50"/>
      <c r="K990" s="2">
        <f t="shared" si="33"/>
        <v>0</v>
      </c>
      <c r="L990" s="51">
        <f t="shared" si="34"/>
        <v>0</v>
      </c>
      <c r="N990" s="78"/>
      <c r="O990" s="78"/>
      <c r="P990" s="78"/>
      <c r="Q990" s="76"/>
      <c r="S990" s="76"/>
    </row>
    <row r="991" spans="1:19" ht="37.5" customHeight="1">
      <c r="A991" s="18" t="s">
        <v>360</v>
      </c>
      <c r="B991" s="45" t="s">
        <v>962</v>
      </c>
      <c r="C991" s="19" t="s">
        <v>963</v>
      </c>
      <c r="D991" s="20" t="s">
        <v>58</v>
      </c>
      <c r="E991" s="46" t="s">
        <v>208</v>
      </c>
      <c r="F991" s="47" t="s">
        <v>4</v>
      </c>
      <c r="G991" s="48">
        <v>9.5</v>
      </c>
      <c r="H991" s="49">
        <v>2.4000000000000004</v>
      </c>
      <c r="I991" s="60">
        <v>329</v>
      </c>
      <c r="J991" s="50"/>
      <c r="K991" s="2">
        <f t="shared" si="33"/>
        <v>0</v>
      </c>
      <c r="L991" s="51">
        <f t="shared" si="34"/>
        <v>0</v>
      </c>
      <c r="N991" s="78"/>
      <c r="O991" s="78"/>
      <c r="P991" s="78"/>
      <c r="Q991" s="76"/>
      <c r="S991" s="76"/>
    </row>
    <row r="992" spans="1:19" ht="37.5" customHeight="1">
      <c r="A992" s="18" t="s">
        <v>360</v>
      </c>
      <c r="B992" s="45" t="s">
        <v>964</v>
      </c>
      <c r="C992" s="19" t="s">
        <v>965</v>
      </c>
      <c r="D992" s="20" t="s">
        <v>56</v>
      </c>
      <c r="E992" s="46" t="s">
        <v>208</v>
      </c>
      <c r="F992" s="47" t="s">
        <v>4</v>
      </c>
      <c r="G992" s="48">
        <v>6.9</v>
      </c>
      <c r="H992" s="49">
        <v>1.75</v>
      </c>
      <c r="I992" s="60">
        <v>1033</v>
      </c>
      <c r="J992" s="50"/>
      <c r="K992" s="2">
        <f t="shared" si="33"/>
        <v>0</v>
      </c>
      <c r="L992" s="51">
        <f t="shared" si="34"/>
        <v>0</v>
      </c>
      <c r="N992" s="78"/>
      <c r="O992" s="78"/>
      <c r="P992" s="78"/>
      <c r="Q992" s="76"/>
      <c r="S992" s="76"/>
    </row>
    <row r="993" spans="1:19" ht="37.5" customHeight="1">
      <c r="A993" s="18" t="s">
        <v>360</v>
      </c>
      <c r="B993" s="45" t="s">
        <v>1237</v>
      </c>
      <c r="C993" s="19" t="s">
        <v>965</v>
      </c>
      <c r="D993" s="20" t="s">
        <v>58</v>
      </c>
      <c r="E993" s="46" t="s">
        <v>208</v>
      </c>
      <c r="F993" s="47" t="s">
        <v>4</v>
      </c>
      <c r="G993" s="48">
        <v>6.9</v>
      </c>
      <c r="H993" s="49">
        <v>1.75</v>
      </c>
      <c r="I993" s="58" t="s">
        <v>51</v>
      </c>
      <c r="J993" s="50"/>
      <c r="K993" s="2">
        <f t="shared" si="33"/>
        <v>0</v>
      </c>
      <c r="L993" s="51">
        <f t="shared" si="34"/>
        <v>0</v>
      </c>
      <c r="N993" s="78"/>
      <c r="O993" s="78"/>
      <c r="P993" s="78"/>
      <c r="Q993" s="76"/>
      <c r="S993" s="76"/>
    </row>
    <row r="994" spans="1:19" ht="37.5" customHeight="1">
      <c r="A994" s="18" t="s">
        <v>360</v>
      </c>
      <c r="B994" s="45" t="s">
        <v>966</v>
      </c>
      <c r="C994" s="19" t="s">
        <v>965</v>
      </c>
      <c r="D994" s="20" t="s">
        <v>58</v>
      </c>
      <c r="E994" s="46" t="s">
        <v>208</v>
      </c>
      <c r="F994" s="47" t="s">
        <v>4</v>
      </c>
      <c r="G994" s="48">
        <v>6.9</v>
      </c>
      <c r="H994" s="49">
        <v>1.75</v>
      </c>
      <c r="I994" s="60">
        <v>290</v>
      </c>
      <c r="J994" s="50"/>
      <c r="K994" s="2">
        <f t="shared" si="33"/>
        <v>0</v>
      </c>
      <c r="L994" s="51">
        <f t="shared" si="34"/>
        <v>0</v>
      </c>
      <c r="N994" s="78"/>
      <c r="O994" s="78"/>
      <c r="P994" s="78"/>
      <c r="Q994" s="76"/>
      <c r="S994" s="76"/>
    </row>
    <row r="995" spans="1:19" ht="37.5" customHeight="1">
      <c r="A995" s="18" t="s">
        <v>360</v>
      </c>
      <c r="B995" s="45" t="s">
        <v>1118</v>
      </c>
      <c r="C995" s="19" t="s">
        <v>967</v>
      </c>
      <c r="D995" s="20" t="s">
        <v>1356</v>
      </c>
      <c r="E995" s="46" t="s">
        <v>213</v>
      </c>
      <c r="F995" s="47" t="s">
        <v>5</v>
      </c>
      <c r="G995" s="48">
        <v>16.899999999999999</v>
      </c>
      <c r="H995" s="49">
        <v>4.25</v>
      </c>
      <c r="I995" s="60">
        <v>238</v>
      </c>
      <c r="J995" s="50"/>
      <c r="K995" s="2">
        <f t="shared" si="33"/>
        <v>0</v>
      </c>
      <c r="L995" s="51">
        <f t="shared" si="34"/>
        <v>0</v>
      </c>
      <c r="N995" s="78"/>
      <c r="O995" s="78"/>
      <c r="P995" s="78"/>
      <c r="Q995" s="76"/>
      <c r="S995" s="76"/>
    </row>
    <row r="996" spans="1:19" ht="37.5" customHeight="1">
      <c r="A996" s="18" t="s">
        <v>360</v>
      </c>
      <c r="B996" s="45" t="s">
        <v>968</v>
      </c>
      <c r="C996" s="19" t="s">
        <v>967</v>
      </c>
      <c r="D996" s="20" t="s">
        <v>1356</v>
      </c>
      <c r="E996" s="46" t="s">
        <v>213</v>
      </c>
      <c r="F996" s="47" t="s">
        <v>5</v>
      </c>
      <c r="G996" s="48">
        <v>16.899999999999999</v>
      </c>
      <c r="H996" s="49">
        <v>4.25</v>
      </c>
      <c r="I996" s="60">
        <v>293</v>
      </c>
      <c r="J996" s="50"/>
      <c r="K996" s="2">
        <f t="shared" si="33"/>
        <v>0</v>
      </c>
      <c r="L996" s="51">
        <f t="shared" si="34"/>
        <v>0</v>
      </c>
      <c r="N996" s="78"/>
      <c r="O996" s="78"/>
      <c r="P996" s="78"/>
      <c r="Q996" s="76"/>
      <c r="S996" s="76"/>
    </row>
    <row r="997" spans="1:19" ht="37.5" customHeight="1">
      <c r="A997" s="18" t="s">
        <v>360</v>
      </c>
      <c r="B997" s="45" t="s">
        <v>969</v>
      </c>
      <c r="C997" s="19" t="s">
        <v>967</v>
      </c>
      <c r="D997" s="20" t="s">
        <v>1356</v>
      </c>
      <c r="E997" s="46" t="s">
        <v>213</v>
      </c>
      <c r="F997" s="47" t="s">
        <v>5</v>
      </c>
      <c r="G997" s="48">
        <v>16.899999999999999</v>
      </c>
      <c r="H997" s="49">
        <v>4.25</v>
      </c>
      <c r="I997" s="60">
        <v>223</v>
      </c>
      <c r="J997" s="50"/>
      <c r="K997" s="2">
        <f t="shared" si="33"/>
        <v>0</v>
      </c>
      <c r="L997" s="51">
        <f t="shared" si="34"/>
        <v>0</v>
      </c>
      <c r="N997" s="78"/>
      <c r="O997" s="78"/>
      <c r="P997" s="78"/>
      <c r="Q997" s="76"/>
      <c r="S997" s="76"/>
    </row>
    <row r="998" spans="1:19" ht="37.5" customHeight="1">
      <c r="A998" s="18" t="s">
        <v>360</v>
      </c>
      <c r="B998" s="45" t="s">
        <v>970</v>
      </c>
      <c r="C998" s="19" t="s">
        <v>967</v>
      </c>
      <c r="D998" s="20" t="s">
        <v>105</v>
      </c>
      <c r="E998" s="46" t="s">
        <v>208</v>
      </c>
      <c r="F998" s="47" t="s">
        <v>4</v>
      </c>
      <c r="G998" s="48">
        <v>17.899999999999999</v>
      </c>
      <c r="H998" s="49">
        <v>4.5</v>
      </c>
      <c r="I998" s="60">
        <v>219</v>
      </c>
      <c r="J998" s="50"/>
      <c r="K998" s="2">
        <f t="shared" si="33"/>
        <v>0</v>
      </c>
      <c r="L998" s="51">
        <f t="shared" si="34"/>
        <v>0</v>
      </c>
      <c r="N998" s="78"/>
      <c r="O998" s="78"/>
      <c r="P998" s="78"/>
      <c r="Q998" s="76"/>
      <c r="S998" s="76"/>
    </row>
    <row r="999" spans="1:19" ht="37.5" customHeight="1">
      <c r="A999" s="18" t="s">
        <v>360</v>
      </c>
      <c r="B999" s="45" t="s">
        <v>971</v>
      </c>
      <c r="C999" s="19" t="s">
        <v>967</v>
      </c>
      <c r="D999" s="20" t="s">
        <v>105</v>
      </c>
      <c r="E999" s="46" t="s">
        <v>208</v>
      </c>
      <c r="F999" s="47" t="s">
        <v>4</v>
      </c>
      <c r="G999" s="48">
        <v>17.899999999999999</v>
      </c>
      <c r="H999" s="49">
        <v>4.5</v>
      </c>
      <c r="I999" s="60">
        <v>96</v>
      </c>
      <c r="J999" s="50"/>
      <c r="K999" s="2">
        <f t="shared" si="33"/>
        <v>0</v>
      </c>
      <c r="L999" s="51">
        <f t="shared" si="34"/>
        <v>0</v>
      </c>
      <c r="N999" s="78"/>
      <c r="O999" s="78"/>
      <c r="P999" s="78"/>
      <c r="Q999" s="76"/>
      <c r="S999" s="76"/>
    </row>
    <row r="1000" spans="1:19" ht="37.5" customHeight="1">
      <c r="A1000" s="18" t="s">
        <v>360</v>
      </c>
      <c r="B1000" s="45" t="s">
        <v>972</v>
      </c>
      <c r="C1000" s="19" t="s">
        <v>967</v>
      </c>
      <c r="D1000" s="20" t="s">
        <v>56</v>
      </c>
      <c r="E1000" s="46" t="s">
        <v>213</v>
      </c>
      <c r="F1000" s="47" t="s">
        <v>5</v>
      </c>
      <c r="G1000" s="48">
        <v>9.9</v>
      </c>
      <c r="H1000" s="49">
        <v>2.5</v>
      </c>
      <c r="I1000" s="60">
        <v>209</v>
      </c>
      <c r="J1000" s="50"/>
      <c r="K1000" s="2">
        <f t="shared" si="33"/>
        <v>0</v>
      </c>
      <c r="L1000" s="51">
        <f t="shared" si="34"/>
        <v>0</v>
      </c>
      <c r="N1000" s="78"/>
      <c r="O1000" s="78"/>
      <c r="P1000" s="78"/>
      <c r="Q1000" s="76"/>
      <c r="S1000" s="76"/>
    </row>
    <row r="1001" spans="1:19" ht="37.5" customHeight="1">
      <c r="A1001" s="18" t="s">
        <v>360</v>
      </c>
      <c r="B1001" s="45" t="s">
        <v>973</v>
      </c>
      <c r="C1001" s="19" t="s">
        <v>967</v>
      </c>
      <c r="D1001" s="20" t="s">
        <v>1356</v>
      </c>
      <c r="E1001" s="46" t="s">
        <v>213</v>
      </c>
      <c r="F1001" s="47" t="s">
        <v>5</v>
      </c>
      <c r="G1001" s="48">
        <v>9.9</v>
      </c>
      <c r="H1001" s="49">
        <v>2.5</v>
      </c>
      <c r="I1001" s="60">
        <v>105</v>
      </c>
      <c r="J1001" s="50"/>
      <c r="K1001" s="2">
        <f t="shared" si="33"/>
        <v>0</v>
      </c>
      <c r="L1001" s="51">
        <f t="shared" si="34"/>
        <v>0</v>
      </c>
      <c r="N1001" s="78"/>
      <c r="O1001" s="78"/>
      <c r="P1001" s="78"/>
      <c r="Q1001" s="76"/>
      <c r="S1001" s="76"/>
    </row>
    <row r="1002" spans="1:19" ht="37.5" customHeight="1">
      <c r="A1002" s="18" t="s">
        <v>360</v>
      </c>
      <c r="B1002" s="45" t="s">
        <v>974</v>
      </c>
      <c r="C1002" s="19" t="s">
        <v>967</v>
      </c>
      <c r="D1002" s="20" t="s">
        <v>56</v>
      </c>
      <c r="E1002" s="46" t="s">
        <v>238</v>
      </c>
      <c r="F1002" s="47" t="s">
        <v>5</v>
      </c>
      <c r="G1002" s="48">
        <v>9.9</v>
      </c>
      <c r="H1002" s="49">
        <v>2.5</v>
      </c>
      <c r="I1002" s="60">
        <v>696</v>
      </c>
      <c r="J1002" s="50"/>
      <c r="K1002" s="2">
        <f t="shared" si="33"/>
        <v>0</v>
      </c>
      <c r="L1002" s="51">
        <f t="shared" si="34"/>
        <v>0</v>
      </c>
      <c r="N1002" s="78"/>
      <c r="O1002" s="78"/>
      <c r="P1002" s="78"/>
      <c r="Q1002" s="76"/>
      <c r="S1002" s="76"/>
    </row>
    <row r="1003" spans="1:19" ht="37.5" customHeight="1">
      <c r="A1003" s="18" t="s">
        <v>360</v>
      </c>
      <c r="B1003" s="45" t="s">
        <v>975</v>
      </c>
      <c r="C1003" s="19" t="s">
        <v>967</v>
      </c>
      <c r="D1003" s="20" t="s">
        <v>105</v>
      </c>
      <c r="E1003" s="46" t="s">
        <v>213</v>
      </c>
      <c r="F1003" s="47" t="s">
        <v>5</v>
      </c>
      <c r="G1003" s="48">
        <v>15.9</v>
      </c>
      <c r="H1003" s="49">
        <v>4</v>
      </c>
      <c r="I1003" s="60">
        <v>932</v>
      </c>
      <c r="J1003" s="50"/>
      <c r="K1003" s="2">
        <f t="shared" si="33"/>
        <v>0</v>
      </c>
      <c r="L1003" s="51">
        <f t="shared" si="34"/>
        <v>0</v>
      </c>
      <c r="N1003" s="78"/>
      <c r="O1003" s="78"/>
      <c r="P1003" s="78"/>
      <c r="Q1003" s="76"/>
      <c r="S1003" s="76"/>
    </row>
    <row r="1004" spans="1:19" ht="37.5" customHeight="1">
      <c r="A1004" s="18" t="s">
        <v>360</v>
      </c>
      <c r="B1004" s="45" t="s">
        <v>976</v>
      </c>
      <c r="C1004" s="19" t="s">
        <v>977</v>
      </c>
      <c r="D1004" s="20" t="s">
        <v>56</v>
      </c>
      <c r="E1004" s="46" t="s">
        <v>213</v>
      </c>
      <c r="F1004" s="47" t="s">
        <v>5</v>
      </c>
      <c r="G1004" s="48">
        <v>10.3</v>
      </c>
      <c r="H1004" s="49">
        <v>2.6</v>
      </c>
      <c r="I1004" s="60">
        <v>54</v>
      </c>
      <c r="J1004" s="50"/>
      <c r="K1004" s="2">
        <f t="shared" si="33"/>
        <v>0</v>
      </c>
      <c r="L1004" s="51">
        <f t="shared" si="34"/>
        <v>0</v>
      </c>
      <c r="N1004" s="78"/>
      <c r="O1004" s="78"/>
      <c r="P1004" s="78"/>
      <c r="Q1004" s="76"/>
      <c r="S1004" s="76"/>
    </row>
    <row r="1005" spans="1:19" ht="37.5" customHeight="1">
      <c r="A1005" s="18" t="s">
        <v>360</v>
      </c>
      <c r="B1005" s="45" t="s">
        <v>978</v>
      </c>
      <c r="C1005" s="19" t="s">
        <v>977</v>
      </c>
      <c r="D1005" s="20" t="s">
        <v>58</v>
      </c>
      <c r="E1005" s="46" t="s">
        <v>213</v>
      </c>
      <c r="F1005" s="47" t="s">
        <v>5</v>
      </c>
      <c r="G1005" s="48">
        <v>9.9</v>
      </c>
      <c r="H1005" s="49">
        <v>2.5</v>
      </c>
      <c r="I1005" s="58" t="s">
        <v>51</v>
      </c>
      <c r="J1005" s="50"/>
      <c r="K1005" s="2">
        <f t="shared" si="33"/>
        <v>0</v>
      </c>
      <c r="L1005" s="51">
        <f t="shared" si="34"/>
        <v>0</v>
      </c>
      <c r="N1005" s="78"/>
      <c r="O1005" s="78"/>
      <c r="P1005" s="78"/>
      <c r="Q1005" s="76"/>
      <c r="S1005" s="76"/>
    </row>
    <row r="1006" spans="1:19" ht="37.5" customHeight="1">
      <c r="A1006" s="18" t="s">
        <v>360</v>
      </c>
      <c r="B1006" s="45" t="s">
        <v>979</v>
      </c>
      <c r="C1006" s="19" t="s">
        <v>977</v>
      </c>
      <c r="D1006" s="20" t="s">
        <v>1356</v>
      </c>
      <c r="E1006" s="46" t="s">
        <v>213</v>
      </c>
      <c r="F1006" s="47" t="s">
        <v>5</v>
      </c>
      <c r="G1006" s="48">
        <v>9.9</v>
      </c>
      <c r="H1006" s="49">
        <v>2.5</v>
      </c>
      <c r="I1006" s="60">
        <v>402</v>
      </c>
      <c r="J1006" s="50"/>
      <c r="K1006" s="2">
        <f t="shared" ref="K1006:K1070" si="35">G1006*J1006</f>
        <v>0</v>
      </c>
      <c r="L1006" s="51">
        <f t="shared" ref="L1006:L1070" si="36">H1006*J1006</f>
        <v>0</v>
      </c>
      <c r="N1006" s="78"/>
      <c r="O1006" s="78"/>
      <c r="P1006" s="78"/>
      <c r="Q1006" s="76"/>
      <c r="S1006" s="76"/>
    </row>
    <row r="1007" spans="1:19" ht="37.5" customHeight="1">
      <c r="A1007" s="18" t="s">
        <v>360</v>
      </c>
      <c r="B1007" s="45" t="s">
        <v>980</v>
      </c>
      <c r="C1007" s="19" t="s">
        <v>977</v>
      </c>
      <c r="D1007" s="20" t="s">
        <v>58</v>
      </c>
      <c r="E1007" s="46" t="s">
        <v>238</v>
      </c>
      <c r="F1007" s="47" t="s">
        <v>5</v>
      </c>
      <c r="G1007" s="48">
        <v>9.9</v>
      </c>
      <c r="H1007" s="49">
        <v>2.5</v>
      </c>
      <c r="I1007" s="60">
        <v>358</v>
      </c>
      <c r="J1007" s="50"/>
      <c r="K1007" s="2">
        <f t="shared" si="35"/>
        <v>0</v>
      </c>
      <c r="L1007" s="51">
        <f t="shared" si="36"/>
        <v>0</v>
      </c>
      <c r="N1007" s="78"/>
      <c r="O1007" s="78"/>
      <c r="P1007" s="78"/>
      <c r="Q1007" s="76"/>
      <c r="S1007" s="76"/>
    </row>
    <row r="1008" spans="1:19" ht="37.5" customHeight="1">
      <c r="A1008" s="18" t="s">
        <v>360</v>
      </c>
      <c r="B1008" s="45" t="s">
        <v>981</v>
      </c>
      <c r="C1008" s="19" t="s">
        <v>977</v>
      </c>
      <c r="D1008" s="20" t="s">
        <v>1356</v>
      </c>
      <c r="E1008" s="46" t="s">
        <v>213</v>
      </c>
      <c r="F1008" s="47" t="s">
        <v>5</v>
      </c>
      <c r="G1008" s="48">
        <v>14.5</v>
      </c>
      <c r="H1008" s="49">
        <v>3.6500000000000004</v>
      </c>
      <c r="I1008" s="60">
        <v>155</v>
      </c>
      <c r="J1008" s="50"/>
      <c r="K1008" s="2">
        <f t="shared" si="35"/>
        <v>0</v>
      </c>
      <c r="L1008" s="51">
        <f t="shared" si="36"/>
        <v>0</v>
      </c>
      <c r="N1008" s="78"/>
      <c r="O1008" s="78"/>
      <c r="P1008" s="78"/>
      <c r="Q1008" s="76"/>
      <c r="S1008" s="76"/>
    </row>
    <row r="1009" spans="1:19" ht="37.5" customHeight="1">
      <c r="A1009" s="18" t="s">
        <v>360</v>
      </c>
      <c r="B1009" s="45" t="s">
        <v>982</v>
      </c>
      <c r="C1009" s="19" t="s">
        <v>977</v>
      </c>
      <c r="D1009" s="20" t="s">
        <v>105</v>
      </c>
      <c r="E1009" s="46" t="s">
        <v>238</v>
      </c>
      <c r="F1009" s="47" t="s">
        <v>5</v>
      </c>
      <c r="G1009" s="48">
        <v>16.899999999999999</v>
      </c>
      <c r="H1009" s="49">
        <v>4.25</v>
      </c>
      <c r="I1009" s="60">
        <v>223</v>
      </c>
      <c r="J1009" s="50"/>
      <c r="K1009" s="2">
        <f t="shared" si="35"/>
        <v>0</v>
      </c>
      <c r="L1009" s="51">
        <f t="shared" si="36"/>
        <v>0</v>
      </c>
      <c r="N1009" s="78"/>
      <c r="O1009" s="78"/>
      <c r="P1009" s="78"/>
      <c r="Q1009" s="76"/>
      <c r="S1009" s="76"/>
    </row>
    <row r="1010" spans="1:19" ht="37.5" customHeight="1">
      <c r="A1010" s="18" t="s">
        <v>360</v>
      </c>
      <c r="B1010" s="45" t="s">
        <v>983</v>
      </c>
      <c r="C1010" s="19" t="s">
        <v>977</v>
      </c>
      <c r="D1010" s="20" t="s">
        <v>56</v>
      </c>
      <c r="E1010" s="46" t="s">
        <v>208</v>
      </c>
      <c r="F1010" s="47" t="s">
        <v>5</v>
      </c>
      <c r="G1010" s="48">
        <v>9.9</v>
      </c>
      <c r="H1010" s="49">
        <v>2.5</v>
      </c>
      <c r="I1010" s="60">
        <v>343</v>
      </c>
      <c r="J1010" s="50"/>
      <c r="K1010" s="2">
        <f t="shared" si="35"/>
        <v>0</v>
      </c>
      <c r="L1010" s="51">
        <f t="shared" si="36"/>
        <v>0</v>
      </c>
      <c r="N1010" s="78"/>
      <c r="O1010" s="78"/>
      <c r="P1010" s="78"/>
      <c r="Q1010" s="76"/>
      <c r="S1010" s="76"/>
    </row>
    <row r="1011" spans="1:19" ht="37.5" customHeight="1">
      <c r="A1011" s="18" t="s">
        <v>360</v>
      </c>
      <c r="B1011" s="45" t="s">
        <v>984</v>
      </c>
      <c r="C1011" s="19" t="s">
        <v>977</v>
      </c>
      <c r="D1011" s="20" t="s">
        <v>56</v>
      </c>
      <c r="E1011" s="46" t="s">
        <v>213</v>
      </c>
      <c r="F1011" s="47" t="s">
        <v>5</v>
      </c>
      <c r="G1011" s="48">
        <v>9.9</v>
      </c>
      <c r="H1011" s="49">
        <v>2.5</v>
      </c>
      <c r="I1011" s="60">
        <v>42</v>
      </c>
      <c r="J1011" s="50"/>
      <c r="K1011" s="2">
        <f t="shared" si="35"/>
        <v>0</v>
      </c>
      <c r="L1011" s="51">
        <f t="shared" si="36"/>
        <v>0</v>
      </c>
      <c r="N1011" s="78"/>
      <c r="O1011" s="78"/>
      <c r="P1011" s="78"/>
      <c r="Q1011" s="76"/>
      <c r="S1011" s="76"/>
    </row>
    <row r="1012" spans="1:19" ht="37.5" customHeight="1">
      <c r="A1012" s="18" t="s">
        <v>360</v>
      </c>
      <c r="B1012" s="45" t="s">
        <v>985</v>
      </c>
      <c r="C1012" s="19" t="s">
        <v>977</v>
      </c>
      <c r="D1012" s="20" t="s">
        <v>56</v>
      </c>
      <c r="E1012" s="46" t="s">
        <v>213</v>
      </c>
      <c r="F1012" s="47" t="s">
        <v>5</v>
      </c>
      <c r="G1012" s="48">
        <v>9.9</v>
      </c>
      <c r="H1012" s="49">
        <v>2.5</v>
      </c>
      <c r="I1012" s="60">
        <v>291</v>
      </c>
      <c r="J1012" s="50"/>
      <c r="K1012" s="2">
        <f t="shared" si="35"/>
        <v>0</v>
      </c>
      <c r="L1012" s="51">
        <f t="shared" si="36"/>
        <v>0</v>
      </c>
      <c r="N1012" s="78"/>
      <c r="O1012" s="78"/>
      <c r="P1012" s="78"/>
      <c r="Q1012" s="76"/>
      <c r="S1012" s="76"/>
    </row>
    <row r="1013" spans="1:19" ht="37.5" customHeight="1">
      <c r="A1013" s="18" t="s">
        <v>360</v>
      </c>
      <c r="B1013" s="45" t="s">
        <v>986</v>
      </c>
      <c r="C1013" s="19" t="s">
        <v>977</v>
      </c>
      <c r="D1013" s="20" t="s">
        <v>56</v>
      </c>
      <c r="E1013" s="46" t="s">
        <v>213</v>
      </c>
      <c r="F1013" s="47" t="s">
        <v>5</v>
      </c>
      <c r="G1013" s="48">
        <v>9.9</v>
      </c>
      <c r="H1013" s="49">
        <v>2.5</v>
      </c>
      <c r="I1013" s="60">
        <v>211</v>
      </c>
      <c r="J1013" s="50"/>
      <c r="K1013" s="2">
        <f t="shared" si="35"/>
        <v>0</v>
      </c>
      <c r="L1013" s="51">
        <f t="shared" si="36"/>
        <v>0</v>
      </c>
      <c r="N1013" s="78"/>
      <c r="O1013" s="78"/>
      <c r="P1013" s="78"/>
      <c r="Q1013" s="76"/>
      <c r="S1013" s="76"/>
    </row>
    <row r="1014" spans="1:19" ht="37.5" customHeight="1">
      <c r="A1014" s="18" t="s">
        <v>360</v>
      </c>
      <c r="B1014" s="45" t="s">
        <v>987</v>
      </c>
      <c r="C1014" s="19" t="s">
        <v>977</v>
      </c>
      <c r="D1014" s="20" t="s">
        <v>56</v>
      </c>
      <c r="E1014" s="46" t="s">
        <v>213</v>
      </c>
      <c r="F1014" s="47" t="s">
        <v>5</v>
      </c>
      <c r="G1014" s="48">
        <v>12.9</v>
      </c>
      <c r="H1014" s="49">
        <v>3.25</v>
      </c>
      <c r="I1014" s="58" t="s">
        <v>51</v>
      </c>
      <c r="J1014" s="50"/>
      <c r="K1014" s="2">
        <f t="shared" si="35"/>
        <v>0</v>
      </c>
      <c r="L1014" s="51">
        <f t="shared" si="36"/>
        <v>0</v>
      </c>
      <c r="N1014" s="78"/>
      <c r="O1014" s="78"/>
      <c r="P1014" s="78"/>
      <c r="Q1014" s="76"/>
      <c r="S1014" s="76"/>
    </row>
    <row r="1015" spans="1:19" ht="37.5" customHeight="1">
      <c r="A1015" s="18" t="s">
        <v>360</v>
      </c>
      <c r="B1015" s="45" t="s">
        <v>988</v>
      </c>
      <c r="C1015" s="19" t="s">
        <v>977</v>
      </c>
      <c r="D1015" s="20" t="s">
        <v>58</v>
      </c>
      <c r="E1015" s="46" t="s">
        <v>213</v>
      </c>
      <c r="F1015" s="47" t="s">
        <v>5</v>
      </c>
      <c r="G1015" s="48">
        <v>12.9</v>
      </c>
      <c r="H1015" s="49">
        <v>3.25</v>
      </c>
      <c r="I1015" s="60">
        <v>129</v>
      </c>
      <c r="J1015" s="50"/>
      <c r="K1015" s="2">
        <f t="shared" si="35"/>
        <v>0</v>
      </c>
      <c r="L1015" s="51">
        <f t="shared" si="36"/>
        <v>0</v>
      </c>
      <c r="N1015" s="78"/>
      <c r="O1015" s="78"/>
      <c r="P1015" s="78"/>
      <c r="Q1015" s="76"/>
      <c r="S1015" s="76"/>
    </row>
    <row r="1016" spans="1:19" ht="37.5" customHeight="1">
      <c r="A1016" s="18" t="s">
        <v>360</v>
      </c>
      <c r="B1016" s="45" t="s">
        <v>1234</v>
      </c>
      <c r="C1016" s="19" t="s">
        <v>967</v>
      </c>
      <c r="D1016" s="20" t="s">
        <v>58</v>
      </c>
      <c r="E1016" s="46" t="s">
        <v>208</v>
      </c>
      <c r="F1016" s="47" t="s">
        <v>5</v>
      </c>
      <c r="G1016" s="48">
        <v>9.9</v>
      </c>
      <c r="H1016" s="49">
        <v>2.5</v>
      </c>
      <c r="I1016" s="60">
        <v>178</v>
      </c>
      <c r="J1016" s="50"/>
      <c r="K1016" s="2">
        <f t="shared" si="35"/>
        <v>0</v>
      </c>
      <c r="L1016" s="51">
        <f t="shared" si="36"/>
        <v>0</v>
      </c>
      <c r="N1016" s="78"/>
      <c r="O1016" s="78"/>
      <c r="P1016" s="78"/>
      <c r="Q1016" s="76"/>
      <c r="S1016" s="76"/>
    </row>
    <row r="1017" spans="1:19" ht="37.5" customHeight="1">
      <c r="A1017" s="18" t="s">
        <v>360</v>
      </c>
      <c r="B1017" s="45" t="s">
        <v>989</v>
      </c>
      <c r="C1017" s="19" t="s">
        <v>990</v>
      </c>
      <c r="D1017" s="20" t="s">
        <v>58</v>
      </c>
      <c r="E1017" s="46" t="s">
        <v>238</v>
      </c>
      <c r="F1017" s="47" t="s">
        <v>5</v>
      </c>
      <c r="G1017" s="48">
        <v>9.9</v>
      </c>
      <c r="H1017" s="49">
        <v>2.5</v>
      </c>
      <c r="I1017" s="60">
        <v>431</v>
      </c>
      <c r="J1017" s="50"/>
      <c r="K1017" s="2">
        <f t="shared" si="35"/>
        <v>0</v>
      </c>
      <c r="L1017" s="51">
        <f t="shared" si="36"/>
        <v>0</v>
      </c>
      <c r="N1017" s="78"/>
      <c r="O1017" s="78"/>
      <c r="P1017" s="78"/>
      <c r="Q1017" s="76"/>
      <c r="S1017" s="76"/>
    </row>
    <row r="1018" spans="1:19" ht="37.5" customHeight="1">
      <c r="A1018" s="18" t="s">
        <v>360</v>
      </c>
      <c r="B1018" s="45" t="s">
        <v>991</v>
      </c>
      <c r="C1018" s="19" t="s">
        <v>967</v>
      </c>
      <c r="D1018" s="20" t="s">
        <v>1356</v>
      </c>
      <c r="E1018" s="46" t="s">
        <v>213</v>
      </c>
      <c r="F1018" s="47" t="s">
        <v>5</v>
      </c>
      <c r="G1018" s="48">
        <v>9.9</v>
      </c>
      <c r="H1018" s="49">
        <v>2.5</v>
      </c>
      <c r="I1018" s="60">
        <v>441</v>
      </c>
      <c r="J1018" s="50"/>
      <c r="K1018" s="2">
        <f t="shared" si="35"/>
        <v>0</v>
      </c>
      <c r="L1018" s="51">
        <f t="shared" si="36"/>
        <v>0</v>
      </c>
      <c r="N1018" s="78"/>
      <c r="O1018" s="78"/>
      <c r="P1018" s="78"/>
      <c r="Q1018" s="76"/>
      <c r="S1018" s="76"/>
    </row>
    <row r="1019" spans="1:19" ht="37.5" customHeight="1">
      <c r="A1019" s="18" t="s">
        <v>992</v>
      </c>
      <c r="B1019" s="45" t="s">
        <v>994</v>
      </c>
      <c r="C1019" s="19" t="s">
        <v>993</v>
      </c>
      <c r="D1019" s="20" t="s">
        <v>278</v>
      </c>
      <c r="E1019" s="46" t="s">
        <v>248</v>
      </c>
      <c r="F1019" s="47" t="s">
        <v>4</v>
      </c>
      <c r="G1019" s="48">
        <v>12.5</v>
      </c>
      <c r="H1019" s="49">
        <v>3.1500000000000004</v>
      </c>
      <c r="I1019" s="60">
        <v>319</v>
      </c>
      <c r="J1019" s="50"/>
      <c r="K1019" s="2">
        <f t="shared" si="35"/>
        <v>0</v>
      </c>
      <c r="L1019" s="51">
        <f t="shared" si="36"/>
        <v>0</v>
      </c>
      <c r="N1019" s="78"/>
      <c r="O1019" s="78"/>
      <c r="P1019" s="78"/>
      <c r="Q1019" s="76"/>
      <c r="S1019" s="76"/>
    </row>
    <row r="1020" spans="1:19" ht="37.5" customHeight="1">
      <c r="A1020" s="18" t="s">
        <v>992</v>
      </c>
      <c r="B1020" s="45" t="s">
        <v>995</v>
      </c>
      <c r="C1020" s="19" t="s">
        <v>993</v>
      </c>
      <c r="D1020" s="20" t="s">
        <v>278</v>
      </c>
      <c r="E1020" s="46" t="s">
        <v>248</v>
      </c>
      <c r="F1020" s="47" t="s">
        <v>4</v>
      </c>
      <c r="G1020" s="48">
        <v>12.5</v>
      </c>
      <c r="H1020" s="49">
        <v>3.1500000000000004</v>
      </c>
      <c r="I1020" s="60">
        <v>117</v>
      </c>
      <c r="J1020" s="50"/>
      <c r="K1020" s="2">
        <f t="shared" si="35"/>
        <v>0</v>
      </c>
      <c r="L1020" s="51">
        <f t="shared" si="36"/>
        <v>0</v>
      </c>
      <c r="N1020" s="78"/>
      <c r="O1020" s="78"/>
      <c r="P1020" s="78"/>
      <c r="Q1020" s="76"/>
      <c r="S1020" s="76"/>
    </row>
    <row r="1021" spans="1:19" ht="37.5" customHeight="1">
      <c r="A1021" s="18" t="s">
        <v>992</v>
      </c>
      <c r="B1021" s="45" t="s">
        <v>1339</v>
      </c>
      <c r="C1021" s="19" t="s">
        <v>1340</v>
      </c>
      <c r="D1021" s="20" t="s">
        <v>280</v>
      </c>
      <c r="E1021" s="46" t="s">
        <v>208</v>
      </c>
      <c r="F1021" s="47" t="s">
        <v>57</v>
      </c>
      <c r="G1021" s="48">
        <v>15.5</v>
      </c>
      <c r="H1021" s="49">
        <v>3.9000000000000004</v>
      </c>
      <c r="I1021" s="79" t="s">
        <v>1391</v>
      </c>
      <c r="J1021" s="50"/>
      <c r="K1021" s="2">
        <f t="shared" si="35"/>
        <v>0</v>
      </c>
      <c r="L1021" s="51">
        <f t="shared" si="36"/>
        <v>0</v>
      </c>
      <c r="N1021" s="78"/>
      <c r="O1021" s="78"/>
      <c r="P1021" s="78"/>
      <c r="Q1021" s="76"/>
      <c r="S1021" s="76"/>
    </row>
    <row r="1022" spans="1:19" ht="37.5" customHeight="1">
      <c r="A1022" s="18" t="s">
        <v>992</v>
      </c>
      <c r="B1022" s="45" t="s">
        <v>1362</v>
      </c>
      <c r="C1022" s="19" t="s">
        <v>996</v>
      </c>
      <c r="D1022" s="20" t="s">
        <v>567</v>
      </c>
      <c r="E1022" s="46" t="s">
        <v>547</v>
      </c>
      <c r="F1022" s="47" t="s">
        <v>7</v>
      </c>
      <c r="G1022" s="48">
        <v>24.5</v>
      </c>
      <c r="H1022" s="49">
        <v>6.15</v>
      </c>
      <c r="I1022" s="60">
        <v>19</v>
      </c>
      <c r="J1022" s="50"/>
      <c r="K1022" s="2">
        <f t="shared" si="35"/>
        <v>0</v>
      </c>
      <c r="L1022" s="51">
        <f t="shared" si="36"/>
        <v>0</v>
      </c>
      <c r="N1022" s="78"/>
      <c r="O1022" s="78"/>
      <c r="P1022" s="78"/>
      <c r="Q1022" s="76"/>
      <c r="S1022" s="76"/>
    </row>
    <row r="1023" spans="1:19" ht="37.5" customHeight="1">
      <c r="A1023" s="18" t="s">
        <v>992</v>
      </c>
      <c r="B1023" s="45" t="s">
        <v>997</v>
      </c>
      <c r="C1023" s="19" t="s">
        <v>996</v>
      </c>
      <c r="D1023" s="20" t="s">
        <v>58</v>
      </c>
      <c r="E1023" s="46" t="s">
        <v>248</v>
      </c>
      <c r="F1023" s="47" t="s">
        <v>5</v>
      </c>
      <c r="G1023" s="48">
        <v>12.5</v>
      </c>
      <c r="H1023" s="49">
        <v>3.1500000000000004</v>
      </c>
      <c r="I1023" s="60">
        <v>99</v>
      </c>
      <c r="J1023" s="50"/>
      <c r="K1023" s="2">
        <f t="shared" si="35"/>
        <v>0</v>
      </c>
      <c r="L1023" s="51">
        <f t="shared" si="36"/>
        <v>0</v>
      </c>
      <c r="N1023" s="78"/>
      <c r="O1023" s="78"/>
      <c r="P1023" s="78"/>
      <c r="Q1023" s="76"/>
      <c r="S1023" s="76"/>
    </row>
    <row r="1024" spans="1:19" ht="37.5" customHeight="1">
      <c r="A1024" s="18" t="s">
        <v>992</v>
      </c>
      <c r="B1024" s="45" t="s">
        <v>998</v>
      </c>
      <c r="C1024" s="19" t="s">
        <v>999</v>
      </c>
      <c r="D1024" s="20" t="s">
        <v>58</v>
      </c>
      <c r="E1024" s="46" t="s">
        <v>248</v>
      </c>
      <c r="F1024" s="47" t="s">
        <v>5</v>
      </c>
      <c r="G1024" s="48">
        <v>12.5</v>
      </c>
      <c r="H1024" s="49">
        <v>3.1500000000000004</v>
      </c>
      <c r="I1024" s="60">
        <v>200</v>
      </c>
      <c r="J1024" s="50"/>
      <c r="K1024" s="2">
        <f t="shared" si="35"/>
        <v>0</v>
      </c>
      <c r="L1024" s="51">
        <f t="shared" si="36"/>
        <v>0</v>
      </c>
      <c r="N1024" s="78"/>
      <c r="O1024" s="78"/>
      <c r="P1024" s="78"/>
      <c r="Q1024" s="76"/>
      <c r="S1024" s="76"/>
    </row>
    <row r="1025" spans="1:19" ht="37.5" customHeight="1">
      <c r="A1025" s="18" t="s">
        <v>992</v>
      </c>
      <c r="B1025" s="45" t="s">
        <v>1313</v>
      </c>
      <c r="C1025" s="19" t="s">
        <v>1000</v>
      </c>
      <c r="D1025" s="20" t="s">
        <v>1323</v>
      </c>
      <c r="E1025" s="46" t="s">
        <v>527</v>
      </c>
      <c r="F1025" s="47" t="s">
        <v>7</v>
      </c>
      <c r="G1025" s="48">
        <v>39</v>
      </c>
      <c r="H1025" s="49">
        <v>9.75</v>
      </c>
      <c r="I1025" s="60">
        <v>7</v>
      </c>
      <c r="J1025" s="50"/>
      <c r="K1025" s="2">
        <f t="shared" si="35"/>
        <v>0</v>
      </c>
      <c r="L1025" s="51">
        <f t="shared" si="36"/>
        <v>0</v>
      </c>
      <c r="N1025" s="78"/>
      <c r="O1025" s="78"/>
      <c r="P1025" s="78"/>
      <c r="Q1025" s="76"/>
      <c r="S1025" s="76"/>
    </row>
    <row r="1026" spans="1:19" ht="37.5" customHeight="1">
      <c r="A1026" s="18" t="s">
        <v>992</v>
      </c>
      <c r="B1026" s="45" t="s">
        <v>1001</v>
      </c>
      <c r="C1026" s="19" t="s">
        <v>751</v>
      </c>
      <c r="D1026" s="20" t="s">
        <v>721</v>
      </c>
      <c r="E1026" s="46" t="s">
        <v>724</v>
      </c>
      <c r="F1026" s="47" t="s">
        <v>7</v>
      </c>
      <c r="G1026" s="48">
        <v>23.5</v>
      </c>
      <c r="H1026" s="49">
        <v>5.9</v>
      </c>
      <c r="I1026" s="79" t="s">
        <v>1391</v>
      </c>
      <c r="J1026" s="50"/>
      <c r="K1026" s="2">
        <f t="shared" si="35"/>
        <v>0</v>
      </c>
      <c r="L1026" s="51">
        <f t="shared" si="36"/>
        <v>0</v>
      </c>
      <c r="N1026" s="78"/>
      <c r="O1026" s="78"/>
      <c r="P1026" s="78"/>
      <c r="Q1026" s="76"/>
      <c r="S1026" s="76"/>
    </row>
    <row r="1027" spans="1:19" ht="37.5" customHeight="1">
      <c r="A1027" s="18" t="s">
        <v>992</v>
      </c>
      <c r="B1027" s="45" t="s">
        <v>1002</v>
      </c>
      <c r="C1027" s="19" t="s">
        <v>751</v>
      </c>
      <c r="D1027" s="20" t="s">
        <v>721</v>
      </c>
      <c r="E1027" s="46" t="s">
        <v>249</v>
      </c>
      <c r="F1027" s="47" t="s">
        <v>7</v>
      </c>
      <c r="G1027" s="48">
        <v>23.5</v>
      </c>
      <c r="H1027" s="49">
        <v>5.9</v>
      </c>
      <c r="I1027" s="79" t="s">
        <v>1391</v>
      </c>
      <c r="J1027" s="50"/>
      <c r="K1027" s="2">
        <f t="shared" si="35"/>
        <v>0</v>
      </c>
      <c r="L1027" s="51">
        <f t="shared" si="36"/>
        <v>0</v>
      </c>
      <c r="N1027" s="78"/>
      <c r="O1027" s="78"/>
      <c r="P1027" s="78"/>
      <c r="Q1027" s="76"/>
      <c r="S1027" s="76"/>
    </row>
    <row r="1028" spans="1:19" ht="37.5" customHeight="1">
      <c r="A1028" s="18" t="s">
        <v>992</v>
      </c>
      <c r="B1028" s="45" t="s">
        <v>1314</v>
      </c>
      <c r="C1028" s="19" t="s">
        <v>751</v>
      </c>
      <c r="D1028" s="20" t="s">
        <v>1015</v>
      </c>
      <c r="E1028" s="46" t="s">
        <v>248</v>
      </c>
      <c r="F1028" s="47" t="s">
        <v>7</v>
      </c>
      <c r="G1028" s="48">
        <v>28</v>
      </c>
      <c r="H1028" s="49">
        <v>7</v>
      </c>
      <c r="I1028" s="79" t="s">
        <v>1391</v>
      </c>
      <c r="J1028" s="50"/>
      <c r="K1028" s="2">
        <f t="shared" si="35"/>
        <v>0</v>
      </c>
      <c r="L1028" s="51">
        <f t="shared" si="36"/>
        <v>0</v>
      </c>
      <c r="N1028" s="78"/>
      <c r="O1028" s="78"/>
      <c r="P1028" s="78"/>
      <c r="Q1028" s="76"/>
      <c r="S1028" s="76"/>
    </row>
    <row r="1029" spans="1:19" ht="37.5" customHeight="1">
      <c r="A1029" s="18" t="s">
        <v>992</v>
      </c>
      <c r="B1029" s="45" t="s">
        <v>1119</v>
      </c>
      <c r="C1029" s="19" t="s">
        <v>751</v>
      </c>
      <c r="D1029" s="20" t="s">
        <v>378</v>
      </c>
      <c r="E1029" s="46" t="s">
        <v>579</v>
      </c>
      <c r="F1029" s="47" t="s">
        <v>7</v>
      </c>
      <c r="G1029" s="48">
        <v>23.5</v>
      </c>
      <c r="H1029" s="49">
        <v>5.9</v>
      </c>
      <c r="I1029" s="79" t="s">
        <v>1391</v>
      </c>
      <c r="J1029" s="50"/>
      <c r="K1029" s="2">
        <f t="shared" si="35"/>
        <v>0</v>
      </c>
      <c r="L1029" s="51">
        <f t="shared" si="36"/>
        <v>0</v>
      </c>
      <c r="N1029" s="78"/>
      <c r="O1029" s="78"/>
      <c r="P1029" s="78"/>
      <c r="Q1029" s="76"/>
      <c r="S1029" s="76"/>
    </row>
    <row r="1030" spans="1:19" ht="37.5" customHeight="1">
      <c r="A1030" s="18" t="s">
        <v>992</v>
      </c>
      <c r="B1030" s="45" t="s">
        <v>1003</v>
      </c>
      <c r="C1030" s="19" t="s">
        <v>751</v>
      </c>
      <c r="D1030" s="20" t="s">
        <v>721</v>
      </c>
      <c r="E1030" s="46" t="s">
        <v>724</v>
      </c>
      <c r="F1030" s="47" t="s">
        <v>7</v>
      </c>
      <c r="G1030" s="48">
        <v>23.5</v>
      </c>
      <c r="H1030" s="49">
        <v>5.9</v>
      </c>
      <c r="I1030" s="79" t="s">
        <v>1391</v>
      </c>
      <c r="J1030" s="50"/>
      <c r="K1030" s="2">
        <f t="shared" si="35"/>
        <v>0</v>
      </c>
      <c r="L1030" s="51">
        <f t="shared" si="36"/>
        <v>0</v>
      </c>
      <c r="N1030" s="78"/>
      <c r="O1030" s="78"/>
      <c r="P1030" s="78"/>
      <c r="Q1030" s="76"/>
      <c r="S1030" s="76"/>
    </row>
    <row r="1031" spans="1:19" ht="37.5" customHeight="1">
      <c r="A1031" s="18" t="s">
        <v>992</v>
      </c>
      <c r="B1031" s="45" t="s">
        <v>1004</v>
      </c>
      <c r="C1031" s="19" t="s">
        <v>751</v>
      </c>
      <c r="D1031" s="20" t="s">
        <v>721</v>
      </c>
      <c r="E1031" s="46" t="s">
        <v>379</v>
      </c>
      <c r="F1031" s="47" t="s">
        <v>7</v>
      </c>
      <c r="G1031" s="48">
        <v>23.5</v>
      </c>
      <c r="H1031" s="49">
        <v>5.9</v>
      </c>
      <c r="I1031" s="79" t="s">
        <v>1391</v>
      </c>
      <c r="J1031" s="50"/>
      <c r="K1031" s="2">
        <f t="shared" si="35"/>
        <v>0</v>
      </c>
      <c r="L1031" s="51">
        <f t="shared" si="36"/>
        <v>0</v>
      </c>
      <c r="N1031" s="78"/>
      <c r="O1031" s="78"/>
      <c r="P1031" s="78"/>
      <c r="Q1031" s="76"/>
      <c r="S1031" s="76"/>
    </row>
    <row r="1032" spans="1:19" ht="37.5" customHeight="1">
      <c r="A1032" s="18" t="s">
        <v>992</v>
      </c>
      <c r="B1032" s="45" t="s">
        <v>1005</v>
      </c>
      <c r="C1032" s="19" t="s">
        <v>751</v>
      </c>
      <c r="D1032" s="20" t="s">
        <v>721</v>
      </c>
      <c r="E1032" s="46" t="s">
        <v>1006</v>
      </c>
      <c r="F1032" s="47" t="s">
        <v>7</v>
      </c>
      <c r="G1032" s="48">
        <v>23.5</v>
      </c>
      <c r="H1032" s="49">
        <v>5.9</v>
      </c>
      <c r="I1032" s="79" t="s">
        <v>1391</v>
      </c>
      <c r="J1032" s="50"/>
      <c r="K1032" s="2">
        <f t="shared" si="35"/>
        <v>0</v>
      </c>
      <c r="L1032" s="51">
        <f t="shared" si="36"/>
        <v>0</v>
      </c>
      <c r="N1032" s="78"/>
      <c r="O1032" s="78"/>
      <c r="P1032" s="78"/>
      <c r="Q1032" s="76"/>
      <c r="S1032" s="76"/>
    </row>
    <row r="1033" spans="1:19" ht="37.5" customHeight="1">
      <c r="A1033" s="18" t="s">
        <v>992</v>
      </c>
      <c r="B1033" s="45" t="s">
        <v>1007</v>
      </c>
      <c r="C1033" s="19" t="s">
        <v>751</v>
      </c>
      <c r="D1033" s="20" t="s">
        <v>721</v>
      </c>
      <c r="E1033" s="46" t="s">
        <v>1008</v>
      </c>
      <c r="F1033" s="47" t="s">
        <v>7</v>
      </c>
      <c r="G1033" s="48">
        <v>23.5</v>
      </c>
      <c r="H1033" s="49">
        <v>5.9</v>
      </c>
      <c r="I1033" s="79" t="s">
        <v>1381</v>
      </c>
      <c r="J1033" s="50"/>
      <c r="K1033" s="2">
        <f t="shared" si="35"/>
        <v>0</v>
      </c>
      <c r="L1033" s="51">
        <f t="shared" si="36"/>
        <v>0</v>
      </c>
      <c r="N1033" s="78"/>
      <c r="O1033" s="78"/>
      <c r="P1033" s="78"/>
      <c r="Q1033" s="76"/>
      <c r="S1033" s="76"/>
    </row>
    <row r="1034" spans="1:19" ht="37.5" customHeight="1">
      <c r="A1034" s="18" t="s">
        <v>992</v>
      </c>
      <c r="B1034" s="45" t="s">
        <v>1009</v>
      </c>
      <c r="C1034" s="19" t="s">
        <v>751</v>
      </c>
      <c r="D1034" s="20" t="s">
        <v>721</v>
      </c>
      <c r="E1034" s="46" t="s">
        <v>379</v>
      </c>
      <c r="F1034" s="47" t="s">
        <v>7</v>
      </c>
      <c r="G1034" s="48">
        <v>23.5</v>
      </c>
      <c r="H1034" s="49">
        <v>5.9</v>
      </c>
      <c r="I1034" s="79" t="s">
        <v>1391</v>
      </c>
      <c r="J1034" s="50"/>
      <c r="K1034" s="2">
        <f t="shared" si="35"/>
        <v>0</v>
      </c>
      <c r="L1034" s="51">
        <f t="shared" si="36"/>
        <v>0</v>
      </c>
      <c r="N1034" s="78"/>
      <c r="O1034" s="78"/>
      <c r="P1034" s="78"/>
      <c r="Q1034" s="76"/>
      <c r="S1034" s="76"/>
    </row>
    <row r="1035" spans="1:19" ht="37.5" customHeight="1">
      <c r="A1035" s="18" t="s">
        <v>992</v>
      </c>
      <c r="B1035" s="45" t="s">
        <v>1010</v>
      </c>
      <c r="C1035" s="19" t="s">
        <v>751</v>
      </c>
      <c r="D1035" s="20" t="s">
        <v>1011</v>
      </c>
      <c r="E1035" s="46" t="s">
        <v>302</v>
      </c>
      <c r="F1035" s="47" t="s">
        <v>7</v>
      </c>
      <c r="G1035" s="48">
        <v>28</v>
      </c>
      <c r="H1035" s="49">
        <v>7</v>
      </c>
      <c r="I1035" s="79" t="s">
        <v>1384</v>
      </c>
      <c r="J1035" s="50"/>
      <c r="K1035" s="2">
        <f t="shared" si="35"/>
        <v>0</v>
      </c>
      <c r="L1035" s="51">
        <f t="shared" si="36"/>
        <v>0</v>
      </c>
      <c r="N1035" s="78"/>
      <c r="O1035" s="78"/>
      <c r="P1035" s="78"/>
      <c r="Q1035" s="76"/>
      <c r="S1035" s="76"/>
    </row>
    <row r="1036" spans="1:19" ht="37.5" customHeight="1">
      <c r="A1036" s="18" t="s">
        <v>992</v>
      </c>
      <c r="B1036" s="45" t="s">
        <v>1012</v>
      </c>
      <c r="C1036" s="19" t="s">
        <v>751</v>
      </c>
      <c r="D1036" s="20" t="s">
        <v>721</v>
      </c>
      <c r="E1036" s="46" t="s">
        <v>724</v>
      </c>
      <c r="F1036" s="47" t="s">
        <v>7</v>
      </c>
      <c r="G1036" s="48">
        <v>23.5</v>
      </c>
      <c r="H1036" s="49">
        <v>5.9</v>
      </c>
      <c r="I1036" s="79" t="s">
        <v>1391</v>
      </c>
      <c r="J1036" s="50"/>
      <c r="K1036" s="2">
        <f t="shared" si="35"/>
        <v>0</v>
      </c>
      <c r="L1036" s="51">
        <f t="shared" si="36"/>
        <v>0</v>
      </c>
      <c r="N1036" s="78"/>
      <c r="O1036" s="78"/>
      <c r="P1036" s="78"/>
      <c r="Q1036" s="76"/>
      <c r="S1036" s="76"/>
    </row>
    <row r="1037" spans="1:19" ht="37.5" customHeight="1">
      <c r="A1037" s="18" t="s">
        <v>992</v>
      </c>
      <c r="B1037" s="45" t="s">
        <v>1013</v>
      </c>
      <c r="C1037" s="19" t="s">
        <v>751</v>
      </c>
      <c r="D1037" s="20" t="s">
        <v>721</v>
      </c>
      <c r="E1037" s="46" t="s">
        <v>724</v>
      </c>
      <c r="F1037" s="47" t="s">
        <v>7</v>
      </c>
      <c r="G1037" s="48">
        <v>23.5</v>
      </c>
      <c r="H1037" s="49">
        <v>5.9</v>
      </c>
      <c r="I1037" s="79" t="s">
        <v>1385</v>
      </c>
      <c r="J1037" s="50"/>
      <c r="K1037" s="2">
        <f t="shared" si="35"/>
        <v>0</v>
      </c>
      <c r="L1037" s="51">
        <f t="shared" si="36"/>
        <v>0</v>
      </c>
      <c r="N1037" s="78"/>
      <c r="O1037" s="78"/>
      <c r="P1037" s="78"/>
      <c r="Q1037" s="76"/>
      <c r="S1037" s="76"/>
    </row>
    <row r="1038" spans="1:19" ht="37.5" customHeight="1">
      <c r="A1038" s="18" t="s">
        <v>992</v>
      </c>
      <c r="B1038" s="45" t="s">
        <v>1315</v>
      </c>
      <c r="C1038" s="19" t="s">
        <v>751</v>
      </c>
      <c r="D1038" s="20" t="s">
        <v>1324</v>
      </c>
      <c r="E1038" s="46" t="s">
        <v>249</v>
      </c>
      <c r="F1038" s="47" t="s">
        <v>7</v>
      </c>
      <c r="G1038" s="48">
        <v>28</v>
      </c>
      <c r="H1038" s="49">
        <v>7</v>
      </c>
      <c r="I1038" s="79" t="s">
        <v>1381</v>
      </c>
      <c r="J1038" s="50"/>
      <c r="K1038" s="2">
        <f t="shared" si="35"/>
        <v>0</v>
      </c>
      <c r="L1038" s="51">
        <f t="shared" si="36"/>
        <v>0</v>
      </c>
      <c r="N1038" s="78"/>
      <c r="O1038" s="78"/>
      <c r="P1038" s="78"/>
      <c r="Q1038" s="76"/>
      <c r="S1038" s="76"/>
    </row>
    <row r="1039" spans="1:19" ht="37.5" customHeight="1">
      <c r="A1039" s="18" t="s">
        <v>992</v>
      </c>
      <c r="B1039" s="45" t="s">
        <v>1014</v>
      </c>
      <c r="C1039" s="19" t="s">
        <v>751</v>
      </c>
      <c r="D1039" s="20" t="s">
        <v>1015</v>
      </c>
      <c r="E1039" s="46" t="s">
        <v>302</v>
      </c>
      <c r="F1039" s="47" t="s">
        <v>5</v>
      </c>
      <c r="G1039" s="48">
        <v>28</v>
      </c>
      <c r="H1039" s="49">
        <v>7</v>
      </c>
      <c r="I1039" s="79" t="s">
        <v>1390</v>
      </c>
      <c r="J1039" s="50"/>
      <c r="K1039" s="2">
        <f t="shared" si="35"/>
        <v>0</v>
      </c>
      <c r="L1039" s="51">
        <f t="shared" si="36"/>
        <v>0</v>
      </c>
      <c r="N1039" s="78"/>
      <c r="O1039" s="78"/>
      <c r="P1039" s="78"/>
      <c r="Q1039" s="76"/>
      <c r="S1039" s="76"/>
    </row>
    <row r="1040" spans="1:19" ht="37.5" customHeight="1">
      <c r="A1040" s="18" t="s">
        <v>992</v>
      </c>
      <c r="B1040" s="45" t="s">
        <v>1016</v>
      </c>
      <c r="C1040" s="19" t="s">
        <v>751</v>
      </c>
      <c r="D1040" s="20" t="s">
        <v>1015</v>
      </c>
      <c r="E1040" s="46" t="s">
        <v>724</v>
      </c>
      <c r="F1040" s="47" t="s">
        <v>7</v>
      </c>
      <c r="G1040" s="48">
        <v>23.5</v>
      </c>
      <c r="H1040" s="49">
        <v>5.9</v>
      </c>
      <c r="I1040" s="79" t="s">
        <v>1391</v>
      </c>
      <c r="J1040" s="50"/>
      <c r="K1040" s="2">
        <f t="shared" si="35"/>
        <v>0</v>
      </c>
      <c r="L1040" s="51">
        <f t="shared" si="36"/>
        <v>0</v>
      </c>
      <c r="N1040" s="78"/>
      <c r="O1040" s="78"/>
      <c r="P1040" s="78"/>
      <c r="Q1040" s="76"/>
      <c r="S1040" s="76"/>
    </row>
    <row r="1041" spans="1:19" ht="37.5" customHeight="1">
      <c r="A1041" s="18" t="s">
        <v>992</v>
      </c>
      <c r="B1041" s="45" t="s">
        <v>1017</v>
      </c>
      <c r="C1041" s="19" t="s">
        <v>751</v>
      </c>
      <c r="D1041" s="20" t="s">
        <v>721</v>
      </c>
      <c r="E1041" s="46" t="s">
        <v>579</v>
      </c>
      <c r="F1041" s="47" t="s">
        <v>7</v>
      </c>
      <c r="G1041" s="48">
        <v>23.5</v>
      </c>
      <c r="H1041" s="49">
        <v>5.9</v>
      </c>
      <c r="I1041" s="79" t="s">
        <v>1391</v>
      </c>
      <c r="J1041" s="50"/>
      <c r="K1041" s="2">
        <f t="shared" si="35"/>
        <v>0</v>
      </c>
      <c r="L1041" s="51">
        <f t="shared" si="36"/>
        <v>0</v>
      </c>
      <c r="N1041" s="78"/>
      <c r="O1041" s="78"/>
      <c r="P1041" s="78"/>
      <c r="Q1041" s="76"/>
      <c r="S1041" s="76"/>
    </row>
    <row r="1042" spans="1:19" ht="37.5" customHeight="1">
      <c r="A1042" s="18" t="s">
        <v>992</v>
      </c>
      <c r="B1042" s="45" t="s">
        <v>1018</v>
      </c>
      <c r="C1042" s="19" t="s">
        <v>751</v>
      </c>
      <c r="D1042" s="20" t="s">
        <v>721</v>
      </c>
      <c r="E1042" s="46" t="s">
        <v>423</v>
      </c>
      <c r="F1042" s="47" t="s">
        <v>7</v>
      </c>
      <c r="G1042" s="48">
        <v>23.5</v>
      </c>
      <c r="H1042" s="49">
        <v>5.9</v>
      </c>
      <c r="I1042" s="79" t="s">
        <v>1386</v>
      </c>
      <c r="J1042" s="50"/>
      <c r="K1042" s="2">
        <f t="shared" si="35"/>
        <v>0</v>
      </c>
      <c r="L1042" s="51">
        <f t="shared" si="36"/>
        <v>0</v>
      </c>
      <c r="N1042" s="78"/>
      <c r="O1042" s="78"/>
      <c r="P1042" s="78"/>
      <c r="Q1042" s="76"/>
      <c r="S1042" s="76"/>
    </row>
    <row r="1043" spans="1:19" ht="37.5" customHeight="1">
      <c r="A1043" s="18" t="s">
        <v>992</v>
      </c>
      <c r="B1043" s="45" t="s">
        <v>1019</v>
      </c>
      <c r="C1043" s="19" t="s">
        <v>751</v>
      </c>
      <c r="D1043" s="20" t="s">
        <v>721</v>
      </c>
      <c r="E1043" s="46" t="s">
        <v>326</v>
      </c>
      <c r="F1043" s="47" t="s">
        <v>7</v>
      </c>
      <c r="G1043" s="48">
        <v>23.5</v>
      </c>
      <c r="H1043" s="49">
        <v>5.9</v>
      </c>
      <c r="I1043" s="79" t="s">
        <v>1387</v>
      </c>
      <c r="J1043" s="50"/>
      <c r="K1043" s="2">
        <f t="shared" si="35"/>
        <v>0</v>
      </c>
      <c r="L1043" s="51">
        <f t="shared" si="36"/>
        <v>0</v>
      </c>
      <c r="N1043" s="78"/>
      <c r="O1043" s="78"/>
      <c r="P1043" s="78"/>
      <c r="Q1043" s="76"/>
      <c r="S1043" s="76"/>
    </row>
    <row r="1044" spans="1:19" ht="37.5" customHeight="1">
      <c r="A1044" s="18" t="s">
        <v>992</v>
      </c>
      <c r="B1044" s="45" t="s">
        <v>1316</v>
      </c>
      <c r="C1044" s="19" t="s">
        <v>1325</v>
      </c>
      <c r="D1044" s="20" t="s">
        <v>1356</v>
      </c>
      <c r="E1044" s="46" t="s">
        <v>213</v>
      </c>
      <c r="F1044" s="47" t="s">
        <v>5</v>
      </c>
      <c r="G1044" s="48">
        <v>15.5</v>
      </c>
      <c r="H1044" s="49">
        <v>3.9000000000000004</v>
      </c>
      <c r="I1044" s="79" t="s">
        <v>1391</v>
      </c>
      <c r="J1044" s="50"/>
      <c r="K1044" s="2">
        <f t="shared" si="35"/>
        <v>0</v>
      </c>
      <c r="L1044" s="51">
        <f t="shared" si="36"/>
        <v>0</v>
      </c>
      <c r="N1044" s="78"/>
      <c r="O1044" s="78"/>
      <c r="P1044" s="78"/>
      <c r="Q1044" s="76"/>
      <c r="S1044" s="76"/>
    </row>
    <row r="1045" spans="1:19" ht="37.5" customHeight="1">
      <c r="A1045" s="18" t="s">
        <v>992</v>
      </c>
      <c r="B1045" s="45" t="s">
        <v>1317</v>
      </c>
      <c r="C1045" s="19" t="s">
        <v>1325</v>
      </c>
      <c r="D1045" s="20" t="s">
        <v>1356</v>
      </c>
      <c r="E1045" s="46" t="s">
        <v>580</v>
      </c>
      <c r="F1045" s="47" t="s">
        <v>6</v>
      </c>
      <c r="G1045" s="48">
        <v>75</v>
      </c>
      <c r="H1045" s="49">
        <v>18.75</v>
      </c>
      <c r="I1045" s="79" t="s">
        <v>1391</v>
      </c>
      <c r="J1045" s="50"/>
      <c r="K1045" s="2">
        <f t="shared" si="35"/>
        <v>0</v>
      </c>
      <c r="L1045" s="51">
        <f t="shared" si="36"/>
        <v>0</v>
      </c>
      <c r="N1045" s="78"/>
      <c r="O1045" s="78"/>
      <c r="P1045" s="78"/>
      <c r="Q1045" s="76"/>
      <c r="S1045" s="76"/>
    </row>
    <row r="1046" spans="1:19" ht="37.5" customHeight="1">
      <c r="A1046" s="18" t="s">
        <v>992</v>
      </c>
      <c r="B1046" s="45" t="s">
        <v>1020</v>
      </c>
      <c r="C1046" s="19" t="s">
        <v>1021</v>
      </c>
      <c r="D1046" s="20" t="s">
        <v>721</v>
      </c>
      <c r="E1046" s="46" t="s">
        <v>1022</v>
      </c>
      <c r="F1046" s="47" t="s">
        <v>218</v>
      </c>
      <c r="G1046" s="48">
        <v>25.9</v>
      </c>
      <c r="H1046" s="49">
        <v>6.5</v>
      </c>
      <c r="I1046" s="79" t="s">
        <v>1391</v>
      </c>
      <c r="J1046" s="50"/>
      <c r="K1046" s="2">
        <f t="shared" si="35"/>
        <v>0</v>
      </c>
      <c r="L1046" s="51">
        <f t="shared" si="36"/>
        <v>0</v>
      </c>
      <c r="N1046" s="78"/>
      <c r="O1046" s="78"/>
      <c r="P1046" s="78"/>
      <c r="Q1046" s="76"/>
      <c r="S1046" s="76"/>
    </row>
    <row r="1047" spans="1:19" ht="37.5" customHeight="1">
      <c r="A1047" s="18" t="s">
        <v>992</v>
      </c>
      <c r="B1047" s="45" t="s">
        <v>1023</v>
      </c>
      <c r="C1047" s="19" t="s">
        <v>1024</v>
      </c>
      <c r="D1047" s="20" t="s">
        <v>721</v>
      </c>
      <c r="E1047" s="46" t="s">
        <v>722</v>
      </c>
      <c r="F1047" s="47" t="s">
        <v>218</v>
      </c>
      <c r="G1047" s="48">
        <v>23.5</v>
      </c>
      <c r="H1047" s="49">
        <v>5.9</v>
      </c>
      <c r="I1047" s="79" t="s">
        <v>1391</v>
      </c>
      <c r="J1047" s="50"/>
      <c r="K1047" s="2">
        <f t="shared" si="35"/>
        <v>0</v>
      </c>
      <c r="L1047" s="51">
        <f t="shared" si="36"/>
        <v>0</v>
      </c>
      <c r="N1047" s="78"/>
      <c r="O1047" s="78"/>
      <c r="P1047" s="78"/>
      <c r="Q1047" s="76"/>
      <c r="S1047" s="76"/>
    </row>
    <row r="1048" spans="1:19" ht="37.5" customHeight="1">
      <c r="A1048" s="18" t="s">
        <v>992</v>
      </c>
      <c r="B1048" s="45" t="s">
        <v>1025</v>
      </c>
      <c r="C1048" s="19" t="s">
        <v>1024</v>
      </c>
      <c r="D1048" s="20" t="s">
        <v>721</v>
      </c>
      <c r="E1048" s="46" t="s">
        <v>1026</v>
      </c>
      <c r="F1048" s="47" t="s">
        <v>218</v>
      </c>
      <c r="G1048" s="48">
        <v>23.5</v>
      </c>
      <c r="H1048" s="49">
        <v>5.9</v>
      </c>
      <c r="I1048" s="79" t="s">
        <v>1391</v>
      </c>
      <c r="J1048" s="50"/>
      <c r="K1048" s="2">
        <f t="shared" si="35"/>
        <v>0</v>
      </c>
      <c r="L1048" s="51">
        <f t="shared" si="36"/>
        <v>0</v>
      </c>
      <c r="N1048" s="78"/>
      <c r="O1048" s="78"/>
      <c r="P1048" s="78"/>
      <c r="Q1048" s="76"/>
      <c r="S1048" s="76"/>
    </row>
    <row r="1049" spans="1:19" ht="37.5" customHeight="1">
      <c r="A1049" s="18" t="s">
        <v>992</v>
      </c>
      <c r="B1049" s="45" t="s">
        <v>1027</v>
      </c>
      <c r="C1049" s="19" t="s">
        <v>1024</v>
      </c>
      <c r="D1049" s="20" t="s">
        <v>721</v>
      </c>
      <c r="E1049" s="46" t="s">
        <v>722</v>
      </c>
      <c r="F1049" s="47" t="s">
        <v>7</v>
      </c>
      <c r="G1049" s="48">
        <v>23.5</v>
      </c>
      <c r="H1049" s="49">
        <v>5.9</v>
      </c>
      <c r="I1049" s="79" t="s">
        <v>1391</v>
      </c>
      <c r="J1049" s="50"/>
      <c r="K1049" s="2">
        <f t="shared" si="35"/>
        <v>0</v>
      </c>
      <c r="L1049" s="51">
        <f t="shared" si="36"/>
        <v>0</v>
      </c>
      <c r="N1049" s="78"/>
      <c r="O1049" s="78"/>
      <c r="P1049" s="78"/>
      <c r="Q1049" s="76"/>
      <c r="S1049" s="76"/>
    </row>
    <row r="1050" spans="1:19" ht="37.5" customHeight="1">
      <c r="A1050" s="18" t="s">
        <v>992</v>
      </c>
      <c r="B1050" s="45" t="s">
        <v>1028</v>
      </c>
      <c r="C1050" s="19" t="s">
        <v>1024</v>
      </c>
      <c r="D1050" s="20" t="s">
        <v>721</v>
      </c>
      <c r="E1050" s="46" t="s">
        <v>423</v>
      </c>
      <c r="F1050" s="47" t="s">
        <v>7</v>
      </c>
      <c r="G1050" s="48">
        <v>23.5</v>
      </c>
      <c r="H1050" s="49">
        <v>5.9</v>
      </c>
      <c r="I1050" s="79" t="s">
        <v>1391</v>
      </c>
      <c r="J1050" s="50"/>
      <c r="K1050" s="2">
        <f t="shared" si="35"/>
        <v>0</v>
      </c>
      <c r="L1050" s="51">
        <f t="shared" si="36"/>
        <v>0</v>
      </c>
      <c r="N1050" s="78"/>
      <c r="O1050" s="78"/>
      <c r="P1050" s="78"/>
      <c r="Q1050" s="76"/>
      <c r="S1050" s="76"/>
    </row>
    <row r="1051" spans="1:19" ht="37.5" customHeight="1">
      <c r="A1051" s="18" t="s">
        <v>992</v>
      </c>
      <c r="B1051" s="45" t="s">
        <v>1029</v>
      </c>
      <c r="C1051" s="19" t="s">
        <v>1024</v>
      </c>
      <c r="D1051" s="20" t="s">
        <v>721</v>
      </c>
      <c r="E1051" s="46" t="s">
        <v>423</v>
      </c>
      <c r="F1051" s="47" t="s">
        <v>218</v>
      </c>
      <c r="G1051" s="48">
        <v>23.5</v>
      </c>
      <c r="H1051" s="49">
        <v>5.9</v>
      </c>
      <c r="I1051" s="79" t="s">
        <v>1391</v>
      </c>
      <c r="J1051" s="50"/>
      <c r="K1051" s="2">
        <f t="shared" si="35"/>
        <v>0</v>
      </c>
      <c r="L1051" s="51">
        <f t="shared" si="36"/>
        <v>0</v>
      </c>
      <c r="N1051" s="78"/>
      <c r="O1051" s="78"/>
      <c r="P1051" s="78"/>
      <c r="Q1051" s="76"/>
      <c r="S1051" s="76"/>
    </row>
    <row r="1052" spans="1:19" ht="37.5" customHeight="1">
      <c r="A1052" s="18" t="s">
        <v>992</v>
      </c>
      <c r="B1052" s="45" t="s">
        <v>1030</v>
      </c>
      <c r="C1052" s="19" t="s">
        <v>800</v>
      </c>
      <c r="D1052" s="20" t="s">
        <v>721</v>
      </c>
      <c r="E1052" s="46" t="s">
        <v>423</v>
      </c>
      <c r="F1052" s="47" t="s">
        <v>218</v>
      </c>
      <c r="G1052" s="48">
        <v>23.5</v>
      </c>
      <c r="H1052" s="49">
        <v>5.9</v>
      </c>
      <c r="I1052" s="79" t="s">
        <v>1391</v>
      </c>
      <c r="J1052" s="50"/>
      <c r="K1052" s="2">
        <f t="shared" si="35"/>
        <v>0</v>
      </c>
      <c r="L1052" s="51">
        <f t="shared" si="36"/>
        <v>0</v>
      </c>
      <c r="N1052" s="78"/>
      <c r="O1052" s="78"/>
      <c r="P1052" s="78"/>
      <c r="Q1052" s="76"/>
      <c r="S1052" s="76"/>
    </row>
    <row r="1053" spans="1:19" ht="37.5" customHeight="1">
      <c r="A1053" s="18" t="s">
        <v>992</v>
      </c>
      <c r="B1053" s="45" t="s">
        <v>1031</v>
      </c>
      <c r="C1053" s="19" t="s">
        <v>800</v>
      </c>
      <c r="D1053" s="20" t="s">
        <v>721</v>
      </c>
      <c r="E1053" s="46" t="s">
        <v>579</v>
      </c>
      <c r="F1053" s="47" t="s">
        <v>7</v>
      </c>
      <c r="G1053" s="48">
        <v>23.5</v>
      </c>
      <c r="H1053" s="49">
        <v>5.9</v>
      </c>
      <c r="I1053" s="79" t="s">
        <v>1391</v>
      </c>
      <c r="J1053" s="50"/>
      <c r="K1053" s="2">
        <f t="shared" si="35"/>
        <v>0</v>
      </c>
      <c r="L1053" s="51">
        <f t="shared" si="36"/>
        <v>0</v>
      </c>
      <c r="N1053" s="78"/>
      <c r="O1053" s="78"/>
      <c r="P1053" s="78"/>
      <c r="Q1053" s="76"/>
      <c r="S1053" s="76"/>
    </row>
    <row r="1054" spans="1:19" ht="37.5" customHeight="1">
      <c r="A1054" s="18" t="s">
        <v>992</v>
      </c>
      <c r="B1054" s="45" t="s">
        <v>1032</v>
      </c>
      <c r="C1054" s="19" t="s">
        <v>800</v>
      </c>
      <c r="D1054" s="20" t="s">
        <v>721</v>
      </c>
      <c r="E1054" s="46" t="s">
        <v>724</v>
      </c>
      <c r="F1054" s="47" t="s">
        <v>7</v>
      </c>
      <c r="G1054" s="48">
        <v>23.5</v>
      </c>
      <c r="H1054" s="49">
        <v>5.9</v>
      </c>
      <c r="I1054" s="79" t="s">
        <v>1391</v>
      </c>
      <c r="J1054" s="50"/>
      <c r="K1054" s="2">
        <f t="shared" si="35"/>
        <v>0</v>
      </c>
      <c r="L1054" s="51">
        <f t="shared" si="36"/>
        <v>0</v>
      </c>
      <c r="N1054" s="78"/>
      <c r="O1054" s="78"/>
      <c r="P1054" s="78"/>
      <c r="Q1054" s="76"/>
      <c r="S1054" s="76"/>
    </row>
    <row r="1055" spans="1:19" ht="37.5" customHeight="1">
      <c r="A1055" s="18" t="s">
        <v>992</v>
      </c>
      <c r="B1055" s="45" t="s">
        <v>1033</v>
      </c>
      <c r="C1055" s="19" t="s">
        <v>800</v>
      </c>
      <c r="D1055" s="20" t="s">
        <v>721</v>
      </c>
      <c r="E1055" s="46" t="s">
        <v>326</v>
      </c>
      <c r="F1055" s="47" t="s">
        <v>218</v>
      </c>
      <c r="G1055" s="48">
        <v>23.5</v>
      </c>
      <c r="H1055" s="49">
        <v>5.9</v>
      </c>
      <c r="I1055" s="79" t="s">
        <v>1391</v>
      </c>
      <c r="J1055" s="50"/>
      <c r="K1055" s="2">
        <f t="shared" si="35"/>
        <v>0</v>
      </c>
      <c r="L1055" s="51">
        <f t="shared" si="36"/>
        <v>0</v>
      </c>
      <c r="N1055" s="78"/>
      <c r="O1055" s="78"/>
      <c r="P1055" s="78"/>
      <c r="Q1055" s="76"/>
      <c r="S1055" s="76"/>
    </row>
    <row r="1056" spans="1:19" ht="37.5" customHeight="1">
      <c r="A1056" s="18" t="s">
        <v>992</v>
      </c>
      <c r="B1056" s="45" t="s">
        <v>1034</v>
      </c>
      <c r="C1056" s="19" t="s">
        <v>800</v>
      </c>
      <c r="D1056" s="20" t="s">
        <v>1015</v>
      </c>
      <c r="E1056" s="46" t="s">
        <v>302</v>
      </c>
      <c r="F1056" s="47" t="s">
        <v>7</v>
      </c>
      <c r="G1056" s="48">
        <v>28</v>
      </c>
      <c r="H1056" s="49">
        <v>7</v>
      </c>
      <c r="I1056" s="79" t="s">
        <v>1391</v>
      </c>
      <c r="J1056" s="50"/>
      <c r="K1056" s="2">
        <f t="shared" si="35"/>
        <v>0</v>
      </c>
      <c r="L1056" s="51">
        <f t="shared" si="36"/>
        <v>0</v>
      </c>
      <c r="N1056" s="78"/>
      <c r="O1056" s="78"/>
      <c r="P1056" s="78"/>
      <c r="Q1056" s="76"/>
      <c r="S1056" s="76"/>
    </row>
    <row r="1057" spans="1:19" ht="37.5" customHeight="1">
      <c r="A1057" s="18" t="s">
        <v>992</v>
      </c>
      <c r="B1057" s="45" t="s">
        <v>1035</v>
      </c>
      <c r="C1057" s="19" t="s">
        <v>1036</v>
      </c>
      <c r="D1057" s="20" t="s">
        <v>721</v>
      </c>
      <c r="E1057" s="46" t="s">
        <v>425</v>
      </c>
      <c r="F1057" s="47" t="s">
        <v>218</v>
      </c>
      <c r="G1057" s="48">
        <v>23.5</v>
      </c>
      <c r="H1057" s="49">
        <v>5.9</v>
      </c>
      <c r="I1057" s="79" t="s">
        <v>1391</v>
      </c>
      <c r="J1057" s="50"/>
      <c r="K1057" s="2">
        <f t="shared" si="35"/>
        <v>0</v>
      </c>
      <c r="L1057" s="51">
        <f t="shared" si="36"/>
        <v>0</v>
      </c>
      <c r="N1057" s="78"/>
      <c r="O1057" s="78"/>
      <c r="P1057" s="78"/>
      <c r="Q1057" s="76"/>
      <c r="S1057" s="76"/>
    </row>
    <row r="1058" spans="1:19" ht="37.5" customHeight="1">
      <c r="A1058" s="18" t="s">
        <v>992</v>
      </c>
      <c r="B1058" s="45" t="s">
        <v>1037</v>
      </c>
      <c r="C1058" s="19" t="s">
        <v>1036</v>
      </c>
      <c r="D1058" s="20" t="s">
        <v>1015</v>
      </c>
      <c r="E1058" s="46" t="s">
        <v>326</v>
      </c>
      <c r="F1058" s="47" t="s">
        <v>7</v>
      </c>
      <c r="G1058" s="48">
        <v>28</v>
      </c>
      <c r="H1058" s="49">
        <v>7</v>
      </c>
      <c r="I1058" s="79" t="s">
        <v>1391</v>
      </c>
      <c r="J1058" s="50"/>
      <c r="K1058" s="2">
        <f t="shared" si="35"/>
        <v>0</v>
      </c>
      <c r="L1058" s="51">
        <f t="shared" si="36"/>
        <v>0</v>
      </c>
      <c r="N1058" s="78"/>
      <c r="O1058" s="78"/>
      <c r="P1058" s="78"/>
      <c r="Q1058" s="76"/>
      <c r="S1058" s="76"/>
    </row>
    <row r="1059" spans="1:19" ht="37.5" customHeight="1">
      <c r="A1059" s="18" t="s">
        <v>992</v>
      </c>
      <c r="B1059" s="45" t="s">
        <v>1038</v>
      </c>
      <c r="C1059" s="19" t="s">
        <v>1036</v>
      </c>
      <c r="D1059" s="20" t="s">
        <v>1015</v>
      </c>
      <c r="E1059" s="46" t="s">
        <v>379</v>
      </c>
      <c r="F1059" s="47" t="s">
        <v>7</v>
      </c>
      <c r="G1059" s="48">
        <v>28</v>
      </c>
      <c r="H1059" s="49">
        <v>7</v>
      </c>
      <c r="I1059" s="79" t="s">
        <v>1391</v>
      </c>
      <c r="J1059" s="50"/>
      <c r="K1059" s="2">
        <f t="shared" si="35"/>
        <v>0</v>
      </c>
      <c r="L1059" s="51">
        <f t="shared" si="36"/>
        <v>0</v>
      </c>
      <c r="N1059" s="78"/>
      <c r="O1059" s="78"/>
      <c r="P1059" s="78"/>
      <c r="Q1059" s="76"/>
      <c r="S1059" s="76"/>
    </row>
    <row r="1060" spans="1:19" ht="37.5" customHeight="1">
      <c r="A1060" s="18" t="s">
        <v>992</v>
      </c>
      <c r="B1060" s="45" t="s">
        <v>1039</v>
      </c>
      <c r="C1060" s="19" t="s">
        <v>1036</v>
      </c>
      <c r="D1060" s="20" t="s">
        <v>721</v>
      </c>
      <c r="E1060" s="46" t="s">
        <v>326</v>
      </c>
      <c r="F1060" s="47" t="s">
        <v>7</v>
      </c>
      <c r="G1060" s="48">
        <v>23.5</v>
      </c>
      <c r="H1060" s="49">
        <v>5.9</v>
      </c>
      <c r="I1060" s="79" t="s">
        <v>1386</v>
      </c>
      <c r="J1060" s="50"/>
      <c r="K1060" s="2">
        <f t="shared" si="35"/>
        <v>0</v>
      </c>
      <c r="L1060" s="51">
        <f t="shared" si="36"/>
        <v>0</v>
      </c>
      <c r="N1060" s="78"/>
      <c r="O1060" s="78"/>
      <c r="P1060" s="78"/>
      <c r="Q1060" s="76"/>
      <c r="S1060" s="76"/>
    </row>
    <row r="1061" spans="1:19" ht="37.5" customHeight="1">
      <c r="A1061" s="18" t="s">
        <v>992</v>
      </c>
      <c r="B1061" s="45" t="s">
        <v>1040</v>
      </c>
      <c r="C1061" s="19" t="s">
        <v>1036</v>
      </c>
      <c r="D1061" s="20" t="s">
        <v>721</v>
      </c>
      <c r="E1061" s="46" t="s">
        <v>425</v>
      </c>
      <c r="F1061" s="47" t="s">
        <v>7</v>
      </c>
      <c r="G1061" s="48">
        <v>23.5</v>
      </c>
      <c r="H1061" s="49">
        <v>5.9</v>
      </c>
      <c r="I1061" s="79" t="s">
        <v>1391</v>
      </c>
      <c r="J1061" s="50"/>
      <c r="K1061" s="2">
        <f t="shared" si="35"/>
        <v>0</v>
      </c>
      <c r="L1061" s="51">
        <f t="shared" si="36"/>
        <v>0</v>
      </c>
      <c r="N1061" s="78"/>
      <c r="O1061" s="78"/>
      <c r="P1061" s="78"/>
      <c r="Q1061" s="76"/>
      <c r="S1061" s="76"/>
    </row>
    <row r="1062" spans="1:19" ht="37.5" customHeight="1">
      <c r="A1062" s="18" t="s">
        <v>992</v>
      </c>
      <c r="B1062" s="45" t="s">
        <v>1041</v>
      </c>
      <c r="C1062" s="19" t="s">
        <v>1036</v>
      </c>
      <c r="D1062" s="20" t="s">
        <v>721</v>
      </c>
      <c r="E1062" s="46" t="s">
        <v>369</v>
      </c>
      <c r="F1062" s="47" t="s">
        <v>218</v>
      </c>
      <c r="G1062" s="48">
        <v>23.5</v>
      </c>
      <c r="H1062" s="49">
        <v>5.9</v>
      </c>
      <c r="I1062" s="79" t="s">
        <v>1391</v>
      </c>
      <c r="J1062" s="50"/>
      <c r="K1062" s="2">
        <f t="shared" si="35"/>
        <v>0</v>
      </c>
      <c r="L1062" s="51">
        <f t="shared" si="36"/>
        <v>0</v>
      </c>
      <c r="N1062" s="78"/>
      <c r="O1062" s="78"/>
      <c r="P1062" s="78"/>
      <c r="Q1062" s="76"/>
      <c r="S1062" s="76"/>
    </row>
    <row r="1063" spans="1:19" ht="37.5" customHeight="1">
      <c r="A1063" s="18" t="s">
        <v>992</v>
      </c>
      <c r="B1063" s="45" t="s">
        <v>1042</v>
      </c>
      <c r="C1063" s="19" t="s">
        <v>1036</v>
      </c>
      <c r="D1063" s="20" t="s">
        <v>721</v>
      </c>
      <c r="E1063" s="46" t="s">
        <v>369</v>
      </c>
      <c r="F1063" s="47" t="s">
        <v>218</v>
      </c>
      <c r="G1063" s="48">
        <v>23.5</v>
      </c>
      <c r="H1063" s="49">
        <v>5.9</v>
      </c>
      <c r="I1063" s="79" t="s">
        <v>1391</v>
      </c>
      <c r="J1063" s="50"/>
      <c r="K1063" s="2">
        <f t="shared" si="35"/>
        <v>0</v>
      </c>
      <c r="L1063" s="51">
        <f t="shared" si="36"/>
        <v>0</v>
      </c>
      <c r="N1063" s="78"/>
      <c r="O1063" s="78"/>
      <c r="P1063" s="78"/>
      <c r="Q1063" s="76"/>
      <c r="S1063" s="76"/>
    </row>
    <row r="1064" spans="1:19" ht="37.5" customHeight="1">
      <c r="A1064" s="18" t="s">
        <v>992</v>
      </c>
      <c r="B1064" s="45" t="s">
        <v>1043</v>
      </c>
      <c r="C1064" s="19" t="s">
        <v>1044</v>
      </c>
      <c r="D1064" s="20" t="s">
        <v>721</v>
      </c>
      <c r="E1064" s="46" t="s">
        <v>722</v>
      </c>
      <c r="F1064" s="47" t="s">
        <v>7</v>
      </c>
      <c r="G1064" s="48">
        <v>25.9</v>
      </c>
      <c r="H1064" s="49">
        <v>6.5</v>
      </c>
      <c r="I1064" s="79" t="s">
        <v>1386</v>
      </c>
      <c r="J1064" s="50"/>
      <c r="K1064" s="2">
        <f t="shared" si="35"/>
        <v>0</v>
      </c>
      <c r="L1064" s="51">
        <f t="shared" si="36"/>
        <v>0</v>
      </c>
      <c r="N1064" s="78"/>
      <c r="O1064" s="78"/>
      <c r="P1064" s="78"/>
      <c r="Q1064" s="76"/>
      <c r="S1064" s="76"/>
    </row>
    <row r="1065" spans="1:19" ht="37.5" customHeight="1">
      <c r="A1065" s="18" t="s">
        <v>992</v>
      </c>
      <c r="B1065" s="45" t="s">
        <v>1045</v>
      </c>
      <c r="C1065" s="19" t="s">
        <v>1046</v>
      </c>
      <c r="D1065" s="20" t="s">
        <v>721</v>
      </c>
      <c r="E1065" s="46" t="s">
        <v>326</v>
      </c>
      <c r="F1065" s="47" t="s">
        <v>7</v>
      </c>
      <c r="G1065" s="48">
        <v>25.9</v>
      </c>
      <c r="H1065" s="49">
        <v>6.5</v>
      </c>
      <c r="I1065" s="79" t="s">
        <v>1391</v>
      </c>
      <c r="J1065" s="50"/>
      <c r="K1065" s="2">
        <f t="shared" si="35"/>
        <v>0</v>
      </c>
      <c r="L1065" s="51">
        <f t="shared" si="36"/>
        <v>0</v>
      </c>
      <c r="N1065" s="78"/>
      <c r="O1065" s="78"/>
      <c r="P1065" s="78"/>
      <c r="Q1065" s="76"/>
      <c r="S1065" s="76"/>
    </row>
    <row r="1066" spans="1:19" ht="37.5" customHeight="1">
      <c r="A1066" s="18" t="s">
        <v>992</v>
      </c>
      <c r="B1066" s="45" t="s">
        <v>1047</v>
      </c>
      <c r="C1066" s="19" t="s">
        <v>1046</v>
      </c>
      <c r="D1066" s="20" t="s">
        <v>1015</v>
      </c>
      <c r="E1066" s="46" t="s">
        <v>249</v>
      </c>
      <c r="F1066" s="47" t="s">
        <v>7</v>
      </c>
      <c r="G1066" s="48">
        <v>28</v>
      </c>
      <c r="H1066" s="49">
        <v>7</v>
      </c>
      <c r="I1066" s="79" t="s">
        <v>1391</v>
      </c>
      <c r="J1066" s="50"/>
      <c r="K1066" s="2">
        <f t="shared" si="35"/>
        <v>0</v>
      </c>
      <c r="L1066" s="51">
        <f t="shared" si="36"/>
        <v>0</v>
      </c>
      <c r="N1066" s="78"/>
      <c r="O1066" s="78"/>
      <c r="P1066" s="78"/>
      <c r="Q1066" s="76"/>
      <c r="S1066" s="76"/>
    </row>
    <row r="1067" spans="1:19" ht="37.5" customHeight="1">
      <c r="A1067" s="18" t="s">
        <v>992</v>
      </c>
      <c r="B1067" s="45" t="s">
        <v>1048</v>
      </c>
      <c r="C1067" s="19" t="s">
        <v>1046</v>
      </c>
      <c r="D1067" s="20" t="s">
        <v>1015</v>
      </c>
      <c r="E1067" s="46" t="s">
        <v>1049</v>
      </c>
      <c r="F1067" s="47" t="s">
        <v>7</v>
      </c>
      <c r="G1067" s="48">
        <v>28</v>
      </c>
      <c r="H1067" s="49">
        <v>7</v>
      </c>
      <c r="I1067" s="79" t="s">
        <v>1391</v>
      </c>
      <c r="J1067" s="50"/>
      <c r="K1067" s="2">
        <f t="shared" si="35"/>
        <v>0</v>
      </c>
      <c r="L1067" s="51">
        <f t="shared" si="36"/>
        <v>0</v>
      </c>
      <c r="N1067" s="78"/>
      <c r="O1067" s="78"/>
      <c r="P1067" s="78"/>
      <c r="Q1067" s="76"/>
      <c r="S1067" s="76"/>
    </row>
    <row r="1068" spans="1:19" ht="37.5" customHeight="1">
      <c r="A1068" s="18" t="s">
        <v>992</v>
      </c>
      <c r="B1068" s="45" t="s">
        <v>1050</v>
      </c>
      <c r="C1068" s="19" t="s">
        <v>1046</v>
      </c>
      <c r="D1068" s="20" t="s">
        <v>721</v>
      </c>
      <c r="E1068" s="46" t="s">
        <v>724</v>
      </c>
      <c r="F1068" s="47" t="s">
        <v>7</v>
      </c>
      <c r="G1068" s="48">
        <v>25.9</v>
      </c>
      <c r="H1068" s="49">
        <v>6.5</v>
      </c>
      <c r="I1068" s="79" t="s">
        <v>1391</v>
      </c>
      <c r="J1068" s="50"/>
      <c r="K1068" s="2">
        <f t="shared" si="35"/>
        <v>0</v>
      </c>
      <c r="L1068" s="51">
        <f t="shared" si="36"/>
        <v>0</v>
      </c>
      <c r="N1068" s="78"/>
      <c r="O1068" s="78"/>
      <c r="P1068" s="78"/>
      <c r="Q1068" s="76"/>
      <c r="S1068" s="76"/>
    </row>
    <row r="1069" spans="1:19" ht="37.5" customHeight="1">
      <c r="A1069" s="18" t="s">
        <v>992</v>
      </c>
      <c r="B1069" s="45" t="s">
        <v>1051</v>
      </c>
      <c r="C1069" s="19" t="s">
        <v>1046</v>
      </c>
      <c r="D1069" s="20" t="s">
        <v>721</v>
      </c>
      <c r="E1069" s="46" t="s">
        <v>379</v>
      </c>
      <c r="F1069" s="47" t="s">
        <v>7</v>
      </c>
      <c r="G1069" s="48">
        <v>25.9</v>
      </c>
      <c r="H1069" s="49">
        <v>6.5</v>
      </c>
      <c r="I1069" s="79" t="s">
        <v>1391</v>
      </c>
      <c r="J1069" s="50"/>
      <c r="K1069" s="2">
        <f t="shared" si="35"/>
        <v>0</v>
      </c>
      <c r="L1069" s="51">
        <f t="shared" si="36"/>
        <v>0</v>
      </c>
      <c r="N1069" s="78"/>
      <c r="O1069" s="78"/>
      <c r="P1069" s="78"/>
      <c r="Q1069" s="76"/>
      <c r="S1069" s="76"/>
    </row>
    <row r="1070" spans="1:19" ht="37.5" customHeight="1">
      <c r="A1070" s="18" t="s">
        <v>992</v>
      </c>
      <c r="B1070" s="45" t="s">
        <v>1052</v>
      </c>
      <c r="C1070" s="19" t="s">
        <v>1046</v>
      </c>
      <c r="D1070" s="20" t="s">
        <v>721</v>
      </c>
      <c r="E1070" s="46" t="s">
        <v>369</v>
      </c>
      <c r="F1070" s="47" t="s">
        <v>218</v>
      </c>
      <c r="G1070" s="48">
        <v>25.9</v>
      </c>
      <c r="H1070" s="49">
        <v>6.5</v>
      </c>
      <c r="I1070" s="79" t="s">
        <v>1388</v>
      </c>
      <c r="J1070" s="50"/>
      <c r="K1070" s="2">
        <f t="shared" si="35"/>
        <v>0</v>
      </c>
      <c r="L1070" s="51">
        <f t="shared" si="36"/>
        <v>0</v>
      </c>
      <c r="N1070" s="78"/>
      <c r="O1070" s="78"/>
      <c r="P1070" s="78"/>
      <c r="Q1070" s="76"/>
      <c r="S1070" s="76"/>
    </row>
    <row r="1071" spans="1:19" ht="37.5" customHeight="1">
      <c r="A1071" s="18" t="s">
        <v>992</v>
      </c>
      <c r="B1071" s="45" t="s">
        <v>1053</v>
      </c>
      <c r="C1071" s="19" t="s">
        <v>1046</v>
      </c>
      <c r="D1071" s="20" t="s">
        <v>721</v>
      </c>
      <c r="E1071" s="46" t="s">
        <v>425</v>
      </c>
      <c r="F1071" s="47" t="s">
        <v>218</v>
      </c>
      <c r="G1071" s="48">
        <v>25.9</v>
      </c>
      <c r="H1071" s="49">
        <v>6.5</v>
      </c>
      <c r="I1071" s="79" t="s">
        <v>1391</v>
      </c>
      <c r="J1071" s="50"/>
      <c r="K1071" s="2">
        <f t="shared" ref="K1071:K1120" si="37">G1071*J1071</f>
        <v>0</v>
      </c>
      <c r="L1071" s="51">
        <f t="shared" ref="L1071:L1120" si="38">H1071*J1071</f>
        <v>0</v>
      </c>
      <c r="N1071" s="78"/>
      <c r="O1071" s="78"/>
      <c r="P1071" s="78"/>
      <c r="Q1071" s="76"/>
      <c r="S1071" s="76"/>
    </row>
    <row r="1072" spans="1:19" ht="37.5" customHeight="1">
      <c r="A1072" s="18" t="s">
        <v>992</v>
      </c>
      <c r="B1072" s="45" t="s">
        <v>1054</v>
      </c>
      <c r="C1072" s="19" t="s">
        <v>800</v>
      </c>
      <c r="D1072" s="20" t="s">
        <v>721</v>
      </c>
      <c r="E1072" s="46" t="s">
        <v>724</v>
      </c>
      <c r="F1072" s="47" t="s">
        <v>7</v>
      </c>
      <c r="G1072" s="48">
        <v>23.5</v>
      </c>
      <c r="H1072" s="49">
        <v>5.9</v>
      </c>
      <c r="I1072" s="79" t="s">
        <v>1391</v>
      </c>
      <c r="J1072" s="50"/>
      <c r="K1072" s="2">
        <f t="shared" si="37"/>
        <v>0</v>
      </c>
      <c r="L1072" s="51">
        <f t="shared" si="38"/>
        <v>0</v>
      </c>
      <c r="N1072" s="78"/>
      <c r="O1072" s="78"/>
      <c r="P1072" s="78"/>
      <c r="Q1072" s="76"/>
      <c r="S1072" s="76"/>
    </row>
    <row r="1073" spans="1:19" ht="37.5" customHeight="1">
      <c r="A1073" s="18" t="s">
        <v>992</v>
      </c>
      <c r="B1073" s="45" t="s">
        <v>1055</v>
      </c>
      <c r="C1073" s="19" t="s">
        <v>1056</v>
      </c>
      <c r="D1073" s="20" t="s">
        <v>721</v>
      </c>
      <c r="E1073" s="46" t="s">
        <v>724</v>
      </c>
      <c r="F1073" s="47" t="s">
        <v>7</v>
      </c>
      <c r="G1073" s="48">
        <v>23.5</v>
      </c>
      <c r="H1073" s="49">
        <v>5.9</v>
      </c>
      <c r="I1073" s="79" t="s">
        <v>1391</v>
      </c>
      <c r="J1073" s="50"/>
      <c r="K1073" s="2">
        <f t="shared" si="37"/>
        <v>0</v>
      </c>
      <c r="L1073" s="51">
        <f t="shared" si="38"/>
        <v>0</v>
      </c>
      <c r="N1073" s="78"/>
      <c r="O1073" s="78"/>
      <c r="P1073" s="78"/>
      <c r="Q1073" s="76"/>
      <c r="S1073" s="76"/>
    </row>
    <row r="1074" spans="1:19" ht="37.5" customHeight="1">
      <c r="A1074" s="18" t="s">
        <v>992</v>
      </c>
      <c r="B1074" s="45" t="s">
        <v>1057</v>
      </c>
      <c r="C1074" s="19" t="s">
        <v>1056</v>
      </c>
      <c r="D1074" s="20" t="s">
        <v>1015</v>
      </c>
      <c r="E1074" s="46" t="s">
        <v>302</v>
      </c>
      <c r="F1074" s="47" t="s">
        <v>7</v>
      </c>
      <c r="G1074" s="48">
        <v>28</v>
      </c>
      <c r="H1074" s="49">
        <v>7</v>
      </c>
      <c r="I1074" s="79" t="s">
        <v>1391</v>
      </c>
      <c r="J1074" s="50"/>
      <c r="K1074" s="2">
        <f t="shared" si="37"/>
        <v>0</v>
      </c>
      <c r="L1074" s="51">
        <f t="shared" si="38"/>
        <v>0</v>
      </c>
      <c r="N1074" s="78"/>
      <c r="O1074" s="78"/>
      <c r="P1074" s="78"/>
      <c r="Q1074" s="76"/>
      <c r="S1074" s="76"/>
    </row>
    <row r="1075" spans="1:19" ht="37.5" customHeight="1">
      <c r="A1075" s="18" t="s">
        <v>992</v>
      </c>
      <c r="B1075" s="45" t="s">
        <v>1058</v>
      </c>
      <c r="C1075" s="19" t="s">
        <v>1056</v>
      </c>
      <c r="D1075" s="20" t="s">
        <v>1015</v>
      </c>
      <c r="E1075" s="46" t="s">
        <v>249</v>
      </c>
      <c r="F1075" s="47" t="s">
        <v>7</v>
      </c>
      <c r="G1075" s="48">
        <v>28</v>
      </c>
      <c r="H1075" s="49">
        <v>7</v>
      </c>
      <c r="I1075" s="79" t="s">
        <v>1389</v>
      </c>
      <c r="J1075" s="50"/>
      <c r="K1075" s="2">
        <f t="shared" si="37"/>
        <v>0</v>
      </c>
      <c r="L1075" s="51">
        <f t="shared" si="38"/>
        <v>0</v>
      </c>
      <c r="N1075" s="78"/>
      <c r="O1075" s="78"/>
      <c r="P1075" s="78"/>
      <c r="Q1075" s="76"/>
      <c r="S1075" s="76"/>
    </row>
    <row r="1076" spans="1:19" ht="37.5" customHeight="1">
      <c r="A1076" s="18" t="s">
        <v>992</v>
      </c>
      <c r="B1076" s="45" t="s">
        <v>1059</v>
      </c>
      <c r="C1076" s="19" t="s">
        <v>1056</v>
      </c>
      <c r="D1076" s="20" t="s">
        <v>721</v>
      </c>
      <c r="E1076" s="46" t="s">
        <v>423</v>
      </c>
      <c r="F1076" s="47" t="s">
        <v>7</v>
      </c>
      <c r="G1076" s="48">
        <v>23.5</v>
      </c>
      <c r="H1076" s="49">
        <v>5.9</v>
      </c>
      <c r="I1076" s="79" t="s">
        <v>1385</v>
      </c>
      <c r="J1076" s="50"/>
      <c r="K1076" s="2">
        <f t="shared" si="37"/>
        <v>0</v>
      </c>
      <c r="L1076" s="51">
        <f t="shared" si="38"/>
        <v>0</v>
      </c>
      <c r="N1076" s="78"/>
      <c r="O1076" s="78"/>
      <c r="P1076" s="78"/>
      <c r="Q1076" s="76"/>
      <c r="S1076" s="76"/>
    </row>
    <row r="1077" spans="1:19" ht="37.5" customHeight="1">
      <c r="A1077" s="18" t="s">
        <v>992</v>
      </c>
      <c r="B1077" s="45" t="s">
        <v>1363</v>
      </c>
      <c r="C1077" s="19" t="s">
        <v>1056</v>
      </c>
      <c r="D1077" s="20" t="s">
        <v>721</v>
      </c>
      <c r="E1077" s="46" t="s">
        <v>379</v>
      </c>
      <c r="F1077" s="47" t="s">
        <v>7</v>
      </c>
      <c r="G1077" s="48">
        <v>23.5</v>
      </c>
      <c r="H1077" s="49">
        <v>5.9</v>
      </c>
      <c r="I1077" s="79" t="s">
        <v>1391</v>
      </c>
      <c r="J1077" s="50"/>
      <c r="K1077" s="2">
        <f t="shared" si="37"/>
        <v>0</v>
      </c>
      <c r="L1077" s="51">
        <f t="shared" si="38"/>
        <v>0</v>
      </c>
      <c r="N1077" s="78"/>
      <c r="O1077" s="78"/>
      <c r="P1077" s="78"/>
      <c r="Q1077" s="76"/>
      <c r="S1077" s="76"/>
    </row>
    <row r="1078" spans="1:19" ht="37.5" customHeight="1">
      <c r="A1078" s="18" t="s">
        <v>992</v>
      </c>
      <c r="B1078" s="45" t="s">
        <v>1060</v>
      </c>
      <c r="C1078" s="19" t="s">
        <v>1061</v>
      </c>
      <c r="D1078" s="20" t="s">
        <v>74</v>
      </c>
      <c r="E1078" s="46" t="s">
        <v>208</v>
      </c>
      <c r="F1078" s="47" t="s">
        <v>57</v>
      </c>
      <c r="G1078" s="48">
        <v>9.9</v>
      </c>
      <c r="H1078" s="49">
        <v>2.5</v>
      </c>
      <c r="I1078" s="60">
        <v>584</v>
      </c>
      <c r="J1078" s="50"/>
      <c r="K1078" s="2">
        <f t="shared" si="37"/>
        <v>0</v>
      </c>
      <c r="L1078" s="51">
        <f t="shared" si="38"/>
        <v>0</v>
      </c>
      <c r="N1078" s="78"/>
      <c r="O1078" s="78"/>
      <c r="P1078" s="78"/>
      <c r="Q1078" s="76"/>
      <c r="S1078" s="76"/>
    </row>
    <row r="1079" spans="1:19" ht="37.5" customHeight="1">
      <c r="A1079" s="18" t="s">
        <v>992</v>
      </c>
      <c r="B1079" s="45" t="s">
        <v>1060</v>
      </c>
      <c r="C1079" s="19" t="s">
        <v>1061</v>
      </c>
      <c r="D1079" s="20" t="s">
        <v>58</v>
      </c>
      <c r="E1079" s="46" t="s">
        <v>301</v>
      </c>
      <c r="F1079" s="47" t="s">
        <v>5</v>
      </c>
      <c r="G1079" s="48">
        <v>12.4</v>
      </c>
      <c r="H1079" s="49">
        <v>3.1</v>
      </c>
      <c r="I1079" s="60">
        <v>66</v>
      </c>
      <c r="J1079" s="50"/>
      <c r="K1079" s="2">
        <f t="shared" si="37"/>
        <v>0</v>
      </c>
      <c r="L1079" s="51">
        <f t="shared" si="38"/>
        <v>0</v>
      </c>
      <c r="N1079" s="78"/>
      <c r="O1079" s="78"/>
      <c r="P1079" s="78"/>
      <c r="Q1079" s="76"/>
      <c r="S1079" s="76"/>
    </row>
    <row r="1080" spans="1:19" ht="37.5" customHeight="1">
      <c r="A1080" s="18" t="s">
        <v>992</v>
      </c>
      <c r="B1080" s="45" t="s">
        <v>1364</v>
      </c>
      <c r="C1080" s="19" t="s">
        <v>1062</v>
      </c>
      <c r="D1080" s="20" t="s">
        <v>822</v>
      </c>
      <c r="E1080" s="46" t="s">
        <v>238</v>
      </c>
      <c r="F1080" s="47" t="s">
        <v>5</v>
      </c>
      <c r="G1080" s="48">
        <v>9.9</v>
      </c>
      <c r="H1080" s="49">
        <v>2.5</v>
      </c>
      <c r="I1080" s="79" t="s">
        <v>1391</v>
      </c>
      <c r="J1080" s="50"/>
      <c r="K1080" s="2">
        <f t="shared" si="37"/>
        <v>0</v>
      </c>
      <c r="L1080" s="51">
        <f t="shared" si="38"/>
        <v>0</v>
      </c>
      <c r="N1080" s="78"/>
      <c r="O1080" s="78"/>
      <c r="P1080" s="78"/>
      <c r="Q1080" s="76"/>
      <c r="S1080" s="76"/>
    </row>
    <row r="1081" spans="1:19" ht="37.5" customHeight="1">
      <c r="A1081" s="18" t="s">
        <v>992</v>
      </c>
      <c r="B1081" s="45" t="s">
        <v>1364</v>
      </c>
      <c r="C1081" s="19" t="s">
        <v>1062</v>
      </c>
      <c r="D1081" s="20" t="s">
        <v>363</v>
      </c>
      <c r="E1081" s="46" t="s">
        <v>541</v>
      </c>
      <c r="F1081" s="47" t="s">
        <v>5</v>
      </c>
      <c r="G1081" s="48">
        <v>24.5</v>
      </c>
      <c r="H1081" s="49">
        <v>6.15</v>
      </c>
      <c r="I1081" s="79" t="s">
        <v>1391</v>
      </c>
      <c r="J1081" s="50"/>
      <c r="K1081" s="2">
        <f t="shared" si="37"/>
        <v>0</v>
      </c>
      <c r="L1081" s="51">
        <f t="shared" si="38"/>
        <v>0</v>
      </c>
      <c r="N1081" s="78"/>
      <c r="O1081" s="78"/>
      <c r="P1081" s="78"/>
      <c r="Q1081" s="76"/>
      <c r="S1081" s="76"/>
    </row>
    <row r="1082" spans="1:19" ht="37.5" customHeight="1">
      <c r="A1082" s="18" t="s">
        <v>992</v>
      </c>
      <c r="B1082" s="45" t="s">
        <v>1063</v>
      </c>
      <c r="C1082" s="19" t="s">
        <v>1062</v>
      </c>
      <c r="D1082" s="20" t="s">
        <v>1356</v>
      </c>
      <c r="E1082" s="46" t="s">
        <v>208</v>
      </c>
      <c r="F1082" s="47" t="s">
        <v>57</v>
      </c>
      <c r="G1082" s="48">
        <v>9.9</v>
      </c>
      <c r="H1082" s="49">
        <v>2.5</v>
      </c>
      <c r="I1082" s="60">
        <v>529</v>
      </c>
      <c r="J1082" s="50"/>
      <c r="K1082" s="2">
        <f t="shared" si="37"/>
        <v>0</v>
      </c>
      <c r="L1082" s="51">
        <f t="shared" si="38"/>
        <v>0</v>
      </c>
      <c r="N1082" s="78"/>
      <c r="O1082" s="78"/>
      <c r="P1082" s="78"/>
      <c r="Q1082" s="76"/>
      <c r="S1082" s="76"/>
    </row>
    <row r="1083" spans="1:19" ht="37.5" customHeight="1">
      <c r="A1083" s="18" t="s">
        <v>992</v>
      </c>
      <c r="B1083" s="45" t="s">
        <v>1063</v>
      </c>
      <c r="C1083" s="19" t="s">
        <v>1062</v>
      </c>
      <c r="D1083" s="20" t="s">
        <v>56</v>
      </c>
      <c r="E1083" s="46" t="s">
        <v>238</v>
      </c>
      <c r="F1083" s="47" t="s">
        <v>5</v>
      </c>
      <c r="G1083" s="48">
        <v>12.4</v>
      </c>
      <c r="H1083" s="49">
        <v>3.1</v>
      </c>
      <c r="I1083" s="60">
        <v>155</v>
      </c>
      <c r="J1083" s="50"/>
      <c r="K1083" s="2">
        <f t="shared" si="37"/>
        <v>0</v>
      </c>
      <c r="L1083" s="51">
        <f t="shared" si="38"/>
        <v>0</v>
      </c>
      <c r="N1083" s="78"/>
      <c r="O1083" s="78"/>
      <c r="P1083" s="78"/>
      <c r="Q1083" s="76"/>
      <c r="S1083" s="76"/>
    </row>
    <row r="1084" spans="1:19" ht="37.5" customHeight="1">
      <c r="A1084" s="18" t="s">
        <v>992</v>
      </c>
      <c r="B1084" s="45" t="s">
        <v>1064</v>
      </c>
      <c r="C1084" s="19" t="s">
        <v>1065</v>
      </c>
      <c r="D1084" s="20" t="s">
        <v>822</v>
      </c>
      <c r="E1084" s="46" t="s">
        <v>238</v>
      </c>
      <c r="F1084" s="47" t="s">
        <v>5</v>
      </c>
      <c r="G1084" s="48">
        <v>12.4</v>
      </c>
      <c r="H1084" s="49">
        <v>3.1</v>
      </c>
      <c r="I1084" s="79" t="s">
        <v>1372</v>
      </c>
      <c r="J1084" s="50"/>
      <c r="K1084" s="2">
        <f t="shared" si="37"/>
        <v>0</v>
      </c>
      <c r="L1084" s="51">
        <f t="shared" si="38"/>
        <v>0</v>
      </c>
      <c r="N1084" s="78"/>
      <c r="O1084" s="78"/>
      <c r="P1084" s="78"/>
      <c r="Q1084" s="76"/>
      <c r="S1084" s="76"/>
    </row>
    <row r="1085" spans="1:19" ht="37.5" customHeight="1">
      <c r="A1085" s="18" t="s">
        <v>992</v>
      </c>
      <c r="B1085" s="45" t="s">
        <v>1064</v>
      </c>
      <c r="C1085" s="19" t="s">
        <v>1065</v>
      </c>
      <c r="D1085" s="20" t="s">
        <v>363</v>
      </c>
      <c r="E1085" s="46" t="s">
        <v>1365</v>
      </c>
      <c r="F1085" s="47" t="s">
        <v>5</v>
      </c>
      <c r="G1085" s="48">
        <v>24.5</v>
      </c>
      <c r="H1085" s="49">
        <v>6.15</v>
      </c>
      <c r="I1085" s="79" t="s">
        <v>1371</v>
      </c>
      <c r="J1085" s="50"/>
      <c r="K1085" s="2">
        <f t="shared" si="37"/>
        <v>0</v>
      </c>
      <c r="L1085" s="51">
        <f t="shared" si="38"/>
        <v>0</v>
      </c>
      <c r="N1085" s="78"/>
      <c r="O1085" s="78"/>
      <c r="P1085" s="78"/>
      <c r="Q1085" s="76"/>
      <c r="S1085" s="76"/>
    </row>
    <row r="1086" spans="1:19" ht="37.5" customHeight="1">
      <c r="A1086" s="18" t="s">
        <v>992</v>
      </c>
      <c r="B1086" s="45" t="s">
        <v>1066</v>
      </c>
      <c r="C1086" s="19" t="s">
        <v>1067</v>
      </c>
      <c r="D1086" s="20" t="s">
        <v>56</v>
      </c>
      <c r="E1086" s="46" t="s">
        <v>217</v>
      </c>
      <c r="F1086" s="47" t="s">
        <v>5</v>
      </c>
      <c r="G1086" s="48">
        <v>12.4</v>
      </c>
      <c r="H1086" s="49">
        <v>3.1</v>
      </c>
      <c r="I1086" s="79" t="s">
        <v>1372</v>
      </c>
      <c r="J1086" s="50"/>
      <c r="K1086" s="2">
        <f t="shared" si="37"/>
        <v>0</v>
      </c>
      <c r="L1086" s="51">
        <f t="shared" si="38"/>
        <v>0</v>
      </c>
      <c r="N1086" s="78"/>
      <c r="O1086" s="78"/>
      <c r="P1086" s="78"/>
      <c r="Q1086" s="76"/>
      <c r="S1086" s="76"/>
    </row>
    <row r="1087" spans="1:19" ht="37.5" customHeight="1">
      <c r="A1087" s="18" t="s">
        <v>992</v>
      </c>
      <c r="B1087" s="45" t="s">
        <v>1066</v>
      </c>
      <c r="C1087" s="19" t="s">
        <v>1067</v>
      </c>
      <c r="D1087" s="20" t="s">
        <v>363</v>
      </c>
      <c r="E1087" s="46" t="s">
        <v>547</v>
      </c>
      <c r="F1087" s="47" t="s">
        <v>5</v>
      </c>
      <c r="G1087" s="48">
        <v>24.5</v>
      </c>
      <c r="H1087" s="49">
        <v>6.15</v>
      </c>
      <c r="I1087" s="79" t="s">
        <v>1372</v>
      </c>
      <c r="J1087" s="50"/>
      <c r="K1087" s="2">
        <f t="shared" si="37"/>
        <v>0</v>
      </c>
      <c r="L1087" s="51">
        <f t="shared" si="38"/>
        <v>0</v>
      </c>
      <c r="N1087" s="78"/>
      <c r="O1087" s="78"/>
      <c r="P1087" s="78"/>
      <c r="Q1087" s="76"/>
      <c r="S1087" s="76"/>
    </row>
    <row r="1088" spans="1:19" ht="37.5" customHeight="1">
      <c r="A1088" s="18" t="s">
        <v>992</v>
      </c>
      <c r="B1088" s="45" t="s">
        <v>1238</v>
      </c>
      <c r="C1088" s="19" t="s">
        <v>1067</v>
      </c>
      <c r="D1088" s="20" t="s">
        <v>74</v>
      </c>
      <c r="E1088" s="46" t="s">
        <v>213</v>
      </c>
      <c r="F1088" s="47" t="s">
        <v>5</v>
      </c>
      <c r="G1088" s="48">
        <v>12.4</v>
      </c>
      <c r="H1088" s="49">
        <v>3.1</v>
      </c>
      <c r="I1088" s="60">
        <v>235</v>
      </c>
      <c r="J1088" s="50"/>
      <c r="K1088" s="2">
        <f t="shared" si="37"/>
        <v>0</v>
      </c>
      <c r="L1088" s="51">
        <f t="shared" si="38"/>
        <v>0</v>
      </c>
      <c r="N1088" s="78"/>
      <c r="O1088" s="78"/>
      <c r="P1088" s="78"/>
      <c r="Q1088" s="76"/>
      <c r="S1088" s="76"/>
    </row>
    <row r="1089" spans="1:19" ht="37.5" customHeight="1">
      <c r="A1089" s="18" t="s">
        <v>992</v>
      </c>
      <c r="B1089" s="45" t="s">
        <v>1068</v>
      </c>
      <c r="C1089" s="19" t="s">
        <v>1065</v>
      </c>
      <c r="D1089" s="20" t="s">
        <v>1069</v>
      </c>
      <c r="E1089" s="46" t="s">
        <v>217</v>
      </c>
      <c r="F1089" s="47" t="s">
        <v>5</v>
      </c>
      <c r="G1089" s="48">
        <v>12.4</v>
      </c>
      <c r="H1089" s="49">
        <v>3.1</v>
      </c>
      <c r="I1089" s="60">
        <v>177</v>
      </c>
      <c r="J1089" s="50"/>
      <c r="K1089" s="2">
        <f t="shared" si="37"/>
        <v>0</v>
      </c>
      <c r="L1089" s="51">
        <f t="shared" si="38"/>
        <v>0</v>
      </c>
      <c r="N1089" s="78"/>
      <c r="O1089" s="78"/>
      <c r="P1089" s="78"/>
      <c r="Q1089" s="76"/>
      <c r="S1089" s="76"/>
    </row>
    <row r="1090" spans="1:19" ht="37.5" customHeight="1">
      <c r="A1090" s="18" t="s">
        <v>992</v>
      </c>
      <c r="B1090" s="45" t="s">
        <v>1070</v>
      </c>
      <c r="C1090" s="19" t="s">
        <v>1071</v>
      </c>
      <c r="D1090" s="20" t="s">
        <v>1072</v>
      </c>
      <c r="E1090" s="46" t="s">
        <v>238</v>
      </c>
      <c r="F1090" s="47" t="s">
        <v>5</v>
      </c>
      <c r="G1090" s="48">
        <v>11.6</v>
      </c>
      <c r="H1090" s="49">
        <v>2.9000000000000004</v>
      </c>
      <c r="I1090" s="60">
        <v>293</v>
      </c>
      <c r="J1090" s="50"/>
      <c r="K1090" s="2">
        <f t="shared" si="37"/>
        <v>0</v>
      </c>
      <c r="L1090" s="51">
        <f t="shared" si="38"/>
        <v>0</v>
      </c>
      <c r="N1090" s="78"/>
      <c r="O1090" s="78"/>
      <c r="P1090" s="78"/>
      <c r="Q1090" s="76"/>
      <c r="S1090" s="76"/>
    </row>
    <row r="1091" spans="1:19" ht="37.5" customHeight="1">
      <c r="A1091" s="18" t="s">
        <v>992</v>
      </c>
      <c r="B1091" s="45" t="s">
        <v>1120</v>
      </c>
      <c r="C1091" s="19" t="s">
        <v>1071</v>
      </c>
      <c r="D1091" s="20" t="s">
        <v>1204</v>
      </c>
      <c r="E1091" s="46" t="s">
        <v>213</v>
      </c>
      <c r="F1091" s="47" t="s">
        <v>5</v>
      </c>
      <c r="G1091" s="48">
        <v>11.6</v>
      </c>
      <c r="H1091" s="49">
        <v>2.9000000000000004</v>
      </c>
      <c r="I1091" s="60">
        <v>495</v>
      </c>
      <c r="J1091" s="50"/>
      <c r="K1091" s="2">
        <f t="shared" si="37"/>
        <v>0</v>
      </c>
      <c r="L1091" s="51">
        <f t="shared" si="38"/>
        <v>0</v>
      </c>
      <c r="N1091" s="78"/>
      <c r="O1091" s="78"/>
      <c r="P1091" s="78"/>
      <c r="Q1091" s="76"/>
      <c r="S1091" s="76"/>
    </row>
    <row r="1092" spans="1:19" ht="37.5" customHeight="1">
      <c r="A1092" s="18" t="s">
        <v>992</v>
      </c>
      <c r="B1092" s="45" t="s">
        <v>1073</v>
      </c>
      <c r="C1092" s="19" t="s">
        <v>1071</v>
      </c>
      <c r="D1092" s="20" t="s">
        <v>1330</v>
      </c>
      <c r="E1092" s="46" t="s">
        <v>208</v>
      </c>
      <c r="F1092" s="47" t="s">
        <v>57</v>
      </c>
      <c r="G1092" s="48">
        <v>9.9</v>
      </c>
      <c r="H1092" s="49">
        <v>2.5</v>
      </c>
      <c r="I1092" s="60">
        <v>371</v>
      </c>
      <c r="J1092" s="50"/>
      <c r="K1092" s="2">
        <f t="shared" si="37"/>
        <v>0</v>
      </c>
      <c r="L1092" s="51">
        <f t="shared" si="38"/>
        <v>0</v>
      </c>
      <c r="N1092" s="78"/>
      <c r="O1092" s="78"/>
      <c r="P1092" s="78"/>
      <c r="Q1092" s="76"/>
      <c r="S1092" s="76"/>
    </row>
    <row r="1093" spans="1:19" ht="37.5" customHeight="1">
      <c r="A1093" s="18" t="s">
        <v>992</v>
      </c>
      <c r="B1093" s="45" t="s">
        <v>1073</v>
      </c>
      <c r="C1093" s="19" t="s">
        <v>1071</v>
      </c>
      <c r="D1093" s="20" t="s">
        <v>1205</v>
      </c>
      <c r="E1093" s="46" t="s">
        <v>1074</v>
      </c>
      <c r="F1093" s="47" t="s">
        <v>5</v>
      </c>
      <c r="G1093" s="48">
        <v>24.5</v>
      </c>
      <c r="H1093" s="49">
        <v>6.15</v>
      </c>
      <c r="I1093" s="79" t="s">
        <v>1372</v>
      </c>
      <c r="J1093" s="50"/>
      <c r="K1093" s="2">
        <f t="shared" si="37"/>
        <v>0</v>
      </c>
      <c r="L1093" s="51">
        <f t="shared" si="38"/>
        <v>0</v>
      </c>
      <c r="N1093" s="78"/>
      <c r="O1093" s="78"/>
      <c r="P1093" s="78"/>
      <c r="Q1093" s="76"/>
      <c r="S1093" s="76"/>
    </row>
    <row r="1094" spans="1:19" ht="37.5" customHeight="1">
      <c r="A1094" s="18" t="s">
        <v>992</v>
      </c>
      <c r="B1094" s="45" t="s">
        <v>1075</v>
      </c>
      <c r="C1094" s="19" t="s">
        <v>1071</v>
      </c>
      <c r="D1094" s="20" t="s">
        <v>1076</v>
      </c>
      <c r="E1094" s="46" t="s">
        <v>1074</v>
      </c>
      <c r="F1094" s="47" t="s">
        <v>5</v>
      </c>
      <c r="G1094" s="48">
        <v>24.5</v>
      </c>
      <c r="H1094" s="49">
        <v>6.15</v>
      </c>
      <c r="I1094" s="60">
        <v>1</v>
      </c>
      <c r="J1094" s="50"/>
      <c r="K1094" s="2">
        <f t="shared" si="37"/>
        <v>0</v>
      </c>
      <c r="L1094" s="51">
        <f t="shared" si="38"/>
        <v>0</v>
      </c>
      <c r="N1094" s="78"/>
      <c r="O1094" s="78"/>
      <c r="P1094" s="78"/>
      <c r="Q1094" s="76"/>
      <c r="S1094" s="76"/>
    </row>
    <row r="1095" spans="1:19" ht="37.5" customHeight="1">
      <c r="A1095" s="18" t="s">
        <v>992</v>
      </c>
      <c r="B1095" s="45" t="s">
        <v>1318</v>
      </c>
      <c r="C1095" s="19" t="s">
        <v>1077</v>
      </c>
      <c r="D1095" s="20" t="s">
        <v>74</v>
      </c>
      <c r="E1095" s="46" t="s">
        <v>208</v>
      </c>
      <c r="F1095" s="47" t="s">
        <v>57</v>
      </c>
      <c r="G1095" s="48">
        <v>9.9</v>
      </c>
      <c r="H1095" s="49">
        <v>2.5</v>
      </c>
      <c r="I1095" s="79" t="s">
        <v>1391</v>
      </c>
      <c r="J1095" s="50"/>
      <c r="K1095" s="2">
        <f t="shared" si="37"/>
        <v>0</v>
      </c>
      <c r="L1095" s="51">
        <f t="shared" si="38"/>
        <v>0</v>
      </c>
      <c r="N1095" s="78"/>
      <c r="O1095" s="78"/>
      <c r="P1095" s="78"/>
      <c r="Q1095" s="76"/>
      <c r="S1095" s="76"/>
    </row>
    <row r="1096" spans="1:19" ht="37.5" customHeight="1">
      <c r="A1096" s="18" t="s">
        <v>992</v>
      </c>
      <c r="B1096" s="45" t="s">
        <v>1121</v>
      </c>
      <c r="C1096" s="19" t="s">
        <v>1077</v>
      </c>
      <c r="D1096" s="20" t="s">
        <v>1356</v>
      </c>
      <c r="E1096" s="46" t="s">
        <v>213</v>
      </c>
      <c r="F1096" s="47" t="s">
        <v>5</v>
      </c>
      <c r="G1096" s="48">
        <v>17.899999999999999</v>
      </c>
      <c r="H1096" s="49">
        <v>4.5</v>
      </c>
      <c r="I1096" s="60">
        <v>247</v>
      </c>
      <c r="J1096" s="50"/>
      <c r="K1096" s="2">
        <f t="shared" si="37"/>
        <v>0</v>
      </c>
      <c r="L1096" s="51">
        <f t="shared" si="38"/>
        <v>0</v>
      </c>
      <c r="N1096" s="78"/>
      <c r="O1096" s="78"/>
      <c r="P1096" s="78"/>
      <c r="Q1096" s="76"/>
      <c r="S1096" s="76"/>
    </row>
    <row r="1097" spans="1:19" ht="37.5" customHeight="1">
      <c r="A1097" s="18" t="s">
        <v>992</v>
      </c>
      <c r="B1097" s="45" t="s">
        <v>1239</v>
      </c>
      <c r="C1097" s="19" t="s">
        <v>1078</v>
      </c>
      <c r="D1097" s="20" t="s">
        <v>862</v>
      </c>
      <c r="E1097" s="46" t="s">
        <v>249</v>
      </c>
      <c r="F1097" s="47" t="s">
        <v>5</v>
      </c>
      <c r="G1097" s="48">
        <v>13</v>
      </c>
      <c r="H1097" s="49">
        <v>3.25</v>
      </c>
      <c r="I1097" s="60">
        <v>397</v>
      </c>
      <c r="J1097" s="50"/>
      <c r="K1097" s="2">
        <f t="shared" si="37"/>
        <v>0</v>
      </c>
      <c r="L1097" s="51">
        <f t="shared" si="38"/>
        <v>0</v>
      </c>
      <c r="N1097" s="78"/>
      <c r="O1097" s="78"/>
      <c r="P1097" s="78"/>
      <c r="Q1097" s="76"/>
      <c r="S1097" s="76"/>
    </row>
    <row r="1098" spans="1:19" ht="37.5" customHeight="1">
      <c r="A1098" s="18" t="s">
        <v>992</v>
      </c>
      <c r="B1098" s="45" t="s">
        <v>1240</v>
      </c>
      <c r="C1098" s="19" t="s">
        <v>1078</v>
      </c>
      <c r="D1098" s="20" t="s">
        <v>1242</v>
      </c>
      <c r="E1098" s="46" t="s">
        <v>213</v>
      </c>
      <c r="F1098" s="47" t="s">
        <v>5</v>
      </c>
      <c r="G1098" s="48">
        <v>13</v>
      </c>
      <c r="H1098" s="49">
        <v>3.25</v>
      </c>
      <c r="I1098" s="60">
        <v>244</v>
      </c>
      <c r="J1098" s="50"/>
      <c r="K1098" s="2">
        <f t="shared" si="37"/>
        <v>0</v>
      </c>
      <c r="L1098" s="51">
        <f t="shared" si="38"/>
        <v>0</v>
      </c>
      <c r="N1098" s="78"/>
      <c r="O1098" s="78"/>
      <c r="P1098" s="78"/>
      <c r="Q1098" s="76"/>
      <c r="S1098" s="76"/>
    </row>
    <row r="1099" spans="1:19" ht="37.5" customHeight="1">
      <c r="A1099" s="18" t="s">
        <v>992</v>
      </c>
      <c r="B1099" s="45" t="s">
        <v>1079</v>
      </c>
      <c r="C1099" s="19" t="s">
        <v>1078</v>
      </c>
      <c r="D1099" s="20" t="s">
        <v>1080</v>
      </c>
      <c r="E1099" s="46" t="s">
        <v>1081</v>
      </c>
      <c r="F1099" s="47" t="s">
        <v>5</v>
      </c>
      <c r="G1099" s="48">
        <v>13</v>
      </c>
      <c r="H1099" s="49">
        <v>3.25</v>
      </c>
      <c r="I1099" s="60">
        <v>254</v>
      </c>
      <c r="J1099" s="50"/>
      <c r="K1099" s="2">
        <f t="shared" si="37"/>
        <v>0</v>
      </c>
      <c r="L1099" s="51">
        <f t="shared" si="38"/>
        <v>0</v>
      </c>
      <c r="N1099" s="78"/>
      <c r="O1099" s="78"/>
      <c r="P1099" s="78"/>
      <c r="Q1099" s="76"/>
      <c r="S1099" s="76"/>
    </row>
    <row r="1100" spans="1:19" ht="37.5" customHeight="1">
      <c r="A1100" s="18" t="s">
        <v>992</v>
      </c>
      <c r="B1100" s="45" t="s">
        <v>1319</v>
      </c>
      <c r="C1100" s="19" t="s">
        <v>1078</v>
      </c>
      <c r="D1100" s="20" t="s">
        <v>1356</v>
      </c>
      <c r="E1100" s="46" t="s">
        <v>249</v>
      </c>
      <c r="F1100" s="47" t="s">
        <v>7</v>
      </c>
      <c r="G1100" s="48">
        <v>29.9</v>
      </c>
      <c r="H1100" s="49">
        <v>7.5</v>
      </c>
      <c r="I1100" s="60">
        <v>36</v>
      </c>
      <c r="J1100" s="50"/>
      <c r="K1100" s="2">
        <f t="shared" si="37"/>
        <v>0</v>
      </c>
      <c r="L1100" s="51">
        <f t="shared" si="38"/>
        <v>0</v>
      </c>
      <c r="N1100" s="78"/>
      <c r="O1100" s="78"/>
      <c r="P1100" s="78"/>
      <c r="Q1100" s="76"/>
      <c r="S1100" s="76"/>
    </row>
    <row r="1101" spans="1:19" ht="37.5" customHeight="1">
      <c r="A1101" s="18" t="s">
        <v>992</v>
      </c>
      <c r="B1101" s="45" t="s">
        <v>1082</v>
      </c>
      <c r="C1101" s="19" t="s">
        <v>1083</v>
      </c>
      <c r="D1101" s="20" t="s">
        <v>58</v>
      </c>
      <c r="E1101" s="46" t="s">
        <v>337</v>
      </c>
      <c r="F1101" s="47" t="s">
        <v>5</v>
      </c>
      <c r="G1101" s="48">
        <v>13.3</v>
      </c>
      <c r="H1101" s="49">
        <v>3.35</v>
      </c>
      <c r="I1101" s="60">
        <v>361</v>
      </c>
      <c r="J1101" s="50"/>
      <c r="K1101" s="2">
        <f t="shared" si="37"/>
        <v>0</v>
      </c>
      <c r="L1101" s="51">
        <f t="shared" si="38"/>
        <v>0</v>
      </c>
      <c r="N1101" s="78"/>
      <c r="O1101" s="78"/>
      <c r="P1101" s="78"/>
      <c r="Q1101" s="76"/>
      <c r="S1101" s="76"/>
    </row>
    <row r="1102" spans="1:19" ht="37.5" customHeight="1">
      <c r="A1102" s="18" t="s">
        <v>992</v>
      </c>
      <c r="B1102" s="45" t="s">
        <v>1084</v>
      </c>
      <c r="C1102" s="19" t="s">
        <v>1085</v>
      </c>
      <c r="D1102" s="20" t="s">
        <v>56</v>
      </c>
      <c r="E1102" s="46" t="s">
        <v>213</v>
      </c>
      <c r="F1102" s="47" t="s">
        <v>4</v>
      </c>
      <c r="G1102" s="48">
        <v>13.5</v>
      </c>
      <c r="H1102" s="49">
        <v>3.4000000000000004</v>
      </c>
      <c r="I1102" s="60">
        <v>544</v>
      </c>
      <c r="J1102" s="50"/>
      <c r="K1102" s="2">
        <f t="shared" si="37"/>
        <v>0</v>
      </c>
      <c r="L1102" s="51">
        <f t="shared" si="38"/>
        <v>0</v>
      </c>
      <c r="N1102" s="78"/>
      <c r="O1102" s="78"/>
      <c r="P1102" s="78"/>
      <c r="Q1102" s="76"/>
      <c r="S1102" s="76"/>
    </row>
    <row r="1103" spans="1:19" ht="37.5" customHeight="1">
      <c r="A1103" s="18" t="s">
        <v>992</v>
      </c>
      <c r="B1103" s="45" t="s">
        <v>1086</v>
      </c>
      <c r="C1103" s="19" t="s">
        <v>1085</v>
      </c>
      <c r="D1103" s="20" t="s">
        <v>56</v>
      </c>
      <c r="E1103" s="46" t="s">
        <v>213</v>
      </c>
      <c r="F1103" s="47" t="s">
        <v>4</v>
      </c>
      <c r="G1103" s="48">
        <v>13.5</v>
      </c>
      <c r="H1103" s="49">
        <v>3.4000000000000004</v>
      </c>
      <c r="I1103" s="60">
        <v>551</v>
      </c>
      <c r="J1103" s="50"/>
      <c r="K1103" s="2">
        <f t="shared" si="37"/>
        <v>0</v>
      </c>
      <c r="L1103" s="51">
        <f t="shared" si="38"/>
        <v>0</v>
      </c>
      <c r="N1103" s="78"/>
      <c r="O1103" s="78"/>
      <c r="P1103" s="78"/>
      <c r="Q1103" s="76"/>
      <c r="S1103" s="76"/>
    </row>
    <row r="1104" spans="1:19" ht="37.5" customHeight="1">
      <c r="A1104" s="18" t="s">
        <v>992</v>
      </c>
      <c r="B1104" s="45" t="s">
        <v>1087</v>
      </c>
      <c r="C1104" s="19" t="s">
        <v>1085</v>
      </c>
      <c r="D1104" s="20" t="s">
        <v>105</v>
      </c>
      <c r="E1104" s="46" t="s">
        <v>238</v>
      </c>
      <c r="F1104" s="47" t="s">
        <v>218</v>
      </c>
      <c r="G1104" s="48">
        <v>29.700000000000003</v>
      </c>
      <c r="H1104" s="49">
        <v>7.45</v>
      </c>
      <c r="I1104" s="79" t="s">
        <v>1391</v>
      </c>
      <c r="J1104" s="50"/>
      <c r="K1104" s="2">
        <f t="shared" si="37"/>
        <v>0</v>
      </c>
      <c r="L1104" s="51">
        <f t="shared" si="38"/>
        <v>0</v>
      </c>
      <c r="N1104" s="78"/>
      <c r="O1104" s="78"/>
      <c r="P1104" s="78"/>
      <c r="Q1104" s="76"/>
      <c r="S1104" s="76"/>
    </row>
    <row r="1105" spans="1:19" ht="37.5" customHeight="1">
      <c r="A1105" s="18" t="s">
        <v>992</v>
      </c>
      <c r="B1105" s="45" t="s">
        <v>1088</v>
      </c>
      <c r="C1105" s="19" t="s">
        <v>1085</v>
      </c>
      <c r="D1105" s="20" t="s">
        <v>56</v>
      </c>
      <c r="E1105" s="46" t="s">
        <v>213</v>
      </c>
      <c r="F1105" s="47" t="s">
        <v>4</v>
      </c>
      <c r="G1105" s="48">
        <v>13.5</v>
      </c>
      <c r="H1105" s="49">
        <v>3.4000000000000004</v>
      </c>
      <c r="I1105" s="60">
        <v>232</v>
      </c>
      <c r="J1105" s="50"/>
      <c r="K1105" s="2">
        <f t="shared" si="37"/>
        <v>0</v>
      </c>
      <c r="L1105" s="51">
        <f t="shared" si="38"/>
        <v>0</v>
      </c>
      <c r="N1105" s="78"/>
      <c r="O1105" s="78"/>
      <c r="P1105" s="78"/>
      <c r="Q1105" s="76"/>
      <c r="S1105" s="76"/>
    </row>
    <row r="1106" spans="1:19" ht="37.5" customHeight="1">
      <c r="A1106" s="18" t="s">
        <v>992</v>
      </c>
      <c r="B1106" s="45" t="s">
        <v>1089</v>
      </c>
      <c r="C1106" s="19" t="s">
        <v>1085</v>
      </c>
      <c r="D1106" s="20" t="s">
        <v>105</v>
      </c>
      <c r="E1106" s="46" t="s">
        <v>238</v>
      </c>
      <c r="F1106" s="47" t="s">
        <v>7</v>
      </c>
      <c r="G1106" s="48">
        <v>28.5</v>
      </c>
      <c r="H1106" s="49">
        <v>7.15</v>
      </c>
      <c r="I1106" s="79" t="s">
        <v>1391</v>
      </c>
      <c r="J1106" s="50"/>
      <c r="K1106" s="2">
        <f t="shared" si="37"/>
        <v>0</v>
      </c>
      <c r="L1106" s="51">
        <f t="shared" si="38"/>
        <v>0</v>
      </c>
      <c r="N1106" s="78"/>
      <c r="O1106" s="78"/>
      <c r="P1106" s="78"/>
      <c r="Q1106" s="76"/>
      <c r="S1106" s="76"/>
    </row>
    <row r="1107" spans="1:19" ht="37.5" customHeight="1">
      <c r="A1107" s="18" t="s">
        <v>992</v>
      </c>
      <c r="B1107" s="45" t="s">
        <v>1320</v>
      </c>
      <c r="C1107" s="19" t="s">
        <v>1085</v>
      </c>
      <c r="D1107" s="20" t="s">
        <v>56</v>
      </c>
      <c r="E1107" s="62" t="s">
        <v>213</v>
      </c>
      <c r="F1107" s="47" t="s">
        <v>4</v>
      </c>
      <c r="G1107" s="48">
        <v>13.5</v>
      </c>
      <c r="H1107" s="49">
        <v>3.4000000000000004</v>
      </c>
      <c r="I1107" s="60">
        <v>1070</v>
      </c>
      <c r="J1107" s="50"/>
      <c r="K1107" s="2">
        <f t="shared" si="37"/>
        <v>0</v>
      </c>
      <c r="L1107" s="51">
        <f t="shared" si="38"/>
        <v>0</v>
      </c>
      <c r="N1107" s="78"/>
      <c r="O1107" s="78"/>
      <c r="P1107" s="78"/>
      <c r="Q1107" s="76"/>
      <c r="S1107" s="76"/>
    </row>
    <row r="1108" spans="1:19" ht="37.5" customHeight="1">
      <c r="A1108" s="18" t="s">
        <v>992</v>
      </c>
      <c r="B1108" s="45" t="s">
        <v>1090</v>
      </c>
      <c r="C1108" s="19" t="s">
        <v>1085</v>
      </c>
      <c r="D1108" s="20" t="s">
        <v>56</v>
      </c>
      <c r="E1108" s="46" t="s">
        <v>213</v>
      </c>
      <c r="F1108" s="47" t="s">
        <v>4</v>
      </c>
      <c r="G1108" s="48">
        <v>13.5</v>
      </c>
      <c r="H1108" s="49">
        <v>3.4000000000000004</v>
      </c>
      <c r="I1108" s="60">
        <v>252</v>
      </c>
      <c r="J1108" s="50"/>
      <c r="K1108" s="2">
        <f t="shared" si="37"/>
        <v>0</v>
      </c>
      <c r="L1108" s="51">
        <f t="shared" si="38"/>
        <v>0</v>
      </c>
      <c r="N1108" s="78"/>
      <c r="O1108" s="78"/>
      <c r="P1108" s="78"/>
      <c r="Q1108" s="76"/>
      <c r="S1108" s="76"/>
    </row>
    <row r="1109" spans="1:19" ht="37.5" customHeight="1">
      <c r="A1109" s="18" t="s">
        <v>992</v>
      </c>
      <c r="B1109" s="45" t="s">
        <v>1091</v>
      </c>
      <c r="C1109" s="19" t="s">
        <v>1085</v>
      </c>
      <c r="D1109" s="20" t="s">
        <v>56</v>
      </c>
      <c r="E1109" s="46" t="s">
        <v>213</v>
      </c>
      <c r="F1109" s="47" t="s">
        <v>4</v>
      </c>
      <c r="G1109" s="48">
        <v>13.5</v>
      </c>
      <c r="H1109" s="49">
        <v>3.4000000000000004</v>
      </c>
      <c r="I1109" s="79" t="s">
        <v>1391</v>
      </c>
      <c r="J1109" s="50"/>
      <c r="K1109" s="2">
        <f t="shared" si="37"/>
        <v>0</v>
      </c>
      <c r="L1109" s="51">
        <f t="shared" si="38"/>
        <v>0</v>
      </c>
      <c r="N1109" s="78"/>
      <c r="O1109" s="78"/>
      <c r="P1109" s="78"/>
      <c r="Q1109" s="76"/>
      <c r="S1109" s="76"/>
    </row>
    <row r="1110" spans="1:19" ht="37.5" customHeight="1">
      <c r="A1110" s="18" t="s">
        <v>1092</v>
      </c>
      <c r="B1110" s="45" t="s">
        <v>1093</v>
      </c>
      <c r="C1110" s="19" t="s">
        <v>1094</v>
      </c>
      <c r="D1110" s="20" t="s">
        <v>56</v>
      </c>
      <c r="E1110" s="46" t="s">
        <v>208</v>
      </c>
      <c r="F1110" s="47" t="s">
        <v>4</v>
      </c>
      <c r="G1110" s="48">
        <v>11.5</v>
      </c>
      <c r="H1110" s="49">
        <v>2.9000000000000004</v>
      </c>
      <c r="I1110" s="60">
        <v>200</v>
      </c>
      <c r="J1110" s="50"/>
      <c r="K1110" s="2">
        <f t="shared" si="37"/>
        <v>0</v>
      </c>
      <c r="L1110" s="51">
        <f t="shared" si="38"/>
        <v>0</v>
      </c>
      <c r="N1110" s="78"/>
      <c r="O1110" s="78"/>
      <c r="P1110" s="78"/>
      <c r="Q1110" s="76"/>
      <c r="S1110" s="76"/>
    </row>
    <row r="1111" spans="1:19" ht="37.5" customHeight="1">
      <c r="A1111" s="18" t="s">
        <v>1092</v>
      </c>
      <c r="B1111" s="45" t="s">
        <v>1095</v>
      </c>
      <c r="C1111" s="19" t="s">
        <v>1094</v>
      </c>
      <c r="D1111" s="20" t="s">
        <v>56</v>
      </c>
      <c r="E1111" s="46" t="s">
        <v>208</v>
      </c>
      <c r="F1111" s="47" t="s">
        <v>4</v>
      </c>
      <c r="G1111" s="48">
        <v>11.5</v>
      </c>
      <c r="H1111" s="49">
        <v>2.9000000000000004</v>
      </c>
      <c r="I1111" s="60">
        <v>867</v>
      </c>
      <c r="J1111" s="50"/>
      <c r="K1111" s="2">
        <f t="shared" si="37"/>
        <v>0</v>
      </c>
      <c r="L1111" s="51">
        <f t="shared" si="38"/>
        <v>0</v>
      </c>
      <c r="N1111" s="78"/>
      <c r="O1111" s="78"/>
      <c r="P1111" s="78"/>
      <c r="Q1111" s="76"/>
      <c r="S1111" s="76"/>
    </row>
    <row r="1112" spans="1:19" ht="37.5" customHeight="1">
      <c r="A1112" s="18" t="s">
        <v>1096</v>
      </c>
      <c r="B1112" s="45" t="s">
        <v>1097</v>
      </c>
      <c r="C1112" s="19" t="s">
        <v>1098</v>
      </c>
      <c r="D1112" s="20" t="s">
        <v>56</v>
      </c>
      <c r="E1112" s="46" t="s">
        <v>208</v>
      </c>
      <c r="F1112" s="47" t="s">
        <v>4</v>
      </c>
      <c r="G1112" s="48">
        <v>8.9</v>
      </c>
      <c r="H1112" s="49">
        <v>2.25</v>
      </c>
      <c r="I1112" s="60">
        <v>1022</v>
      </c>
      <c r="J1112" s="50"/>
      <c r="K1112" s="2">
        <f t="shared" si="37"/>
        <v>0</v>
      </c>
      <c r="L1112" s="51">
        <f t="shared" si="38"/>
        <v>0</v>
      </c>
      <c r="N1112" s="78"/>
      <c r="O1112" s="78"/>
      <c r="P1112" s="78"/>
      <c r="Q1112" s="76"/>
      <c r="S1112" s="76"/>
    </row>
    <row r="1113" spans="1:19" ht="37.5" customHeight="1">
      <c r="A1113" s="18" t="s">
        <v>1096</v>
      </c>
      <c r="B1113" s="45" t="s">
        <v>1097</v>
      </c>
      <c r="C1113" s="19" t="s">
        <v>1098</v>
      </c>
      <c r="D1113" s="20" t="s">
        <v>692</v>
      </c>
      <c r="E1113" s="46" t="s">
        <v>249</v>
      </c>
      <c r="F1113" s="47" t="s">
        <v>16</v>
      </c>
      <c r="G1113" s="48">
        <v>45</v>
      </c>
      <c r="H1113" s="49">
        <v>11.25</v>
      </c>
      <c r="I1113" s="60">
        <v>9</v>
      </c>
      <c r="J1113" s="50"/>
      <c r="K1113" s="2">
        <f t="shared" si="37"/>
        <v>0</v>
      </c>
      <c r="L1113" s="51">
        <f t="shared" si="38"/>
        <v>0</v>
      </c>
      <c r="N1113" s="78"/>
      <c r="O1113" s="78"/>
      <c r="P1113" s="78"/>
      <c r="Q1113" s="76"/>
      <c r="S1113" s="76"/>
    </row>
    <row r="1114" spans="1:19" ht="37.5" customHeight="1">
      <c r="A1114" s="18" t="s">
        <v>1096</v>
      </c>
      <c r="B1114" s="45" t="s">
        <v>1099</v>
      </c>
      <c r="C1114" s="19" t="s">
        <v>1098</v>
      </c>
      <c r="D1114" s="20" t="s">
        <v>58</v>
      </c>
      <c r="E1114" s="46" t="s">
        <v>208</v>
      </c>
      <c r="F1114" s="47" t="s">
        <v>4</v>
      </c>
      <c r="G1114" s="48">
        <v>12.200000000000001</v>
      </c>
      <c r="H1114" s="49">
        <v>3.0500000000000003</v>
      </c>
      <c r="I1114" s="60">
        <v>266</v>
      </c>
      <c r="J1114" s="50"/>
      <c r="K1114" s="2">
        <f t="shared" si="37"/>
        <v>0</v>
      </c>
      <c r="L1114" s="51">
        <f t="shared" si="38"/>
        <v>0</v>
      </c>
      <c r="N1114" s="78"/>
      <c r="O1114" s="78"/>
      <c r="P1114" s="78"/>
      <c r="Q1114" s="76"/>
      <c r="S1114" s="76"/>
    </row>
    <row r="1115" spans="1:19" ht="37.5" customHeight="1">
      <c r="A1115" s="18" t="s">
        <v>1096</v>
      </c>
      <c r="B1115" s="45" t="s">
        <v>1099</v>
      </c>
      <c r="C1115" s="19" t="s">
        <v>1098</v>
      </c>
      <c r="D1115" s="20" t="s">
        <v>1356</v>
      </c>
      <c r="E1115" s="46" t="s">
        <v>249</v>
      </c>
      <c r="F1115" s="47" t="s">
        <v>16</v>
      </c>
      <c r="G1115" s="48">
        <v>45</v>
      </c>
      <c r="H1115" s="49">
        <v>11.25</v>
      </c>
      <c r="I1115" s="60">
        <v>65</v>
      </c>
      <c r="J1115" s="50"/>
      <c r="K1115" s="2">
        <f t="shared" si="37"/>
        <v>0</v>
      </c>
      <c r="L1115" s="51">
        <f t="shared" si="38"/>
        <v>0</v>
      </c>
      <c r="N1115" s="78"/>
      <c r="O1115" s="78"/>
      <c r="P1115" s="78"/>
      <c r="Q1115" s="76"/>
      <c r="S1115" s="76"/>
    </row>
    <row r="1116" spans="1:19" ht="37.5" customHeight="1">
      <c r="A1116" s="18" t="s">
        <v>1096</v>
      </c>
      <c r="B1116" s="45" t="s">
        <v>1100</v>
      </c>
      <c r="C1116" s="19" t="s">
        <v>1098</v>
      </c>
      <c r="D1116" s="20" t="s">
        <v>58</v>
      </c>
      <c r="E1116" s="46" t="s">
        <v>208</v>
      </c>
      <c r="F1116" s="47" t="s">
        <v>4</v>
      </c>
      <c r="G1116" s="48">
        <v>12.2</v>
      </c>
      <c r="H1116" s="49">
        <v>3.0500000000000003</v>
      </c>
      <c r="I1116" s="60">
        <v>332</v>
      </c>
      <c r="J1116" s="50"/>
      <c r="K1116" s="2">
        <f t="shared" si="37"/>
        <v>0</v>
      </c>
      <c r="L1116" s="51">
        <f t="shared" si="38"/>
        <v>0</v>
      </c>
      <c r="N1116" s="78"/>
      <c r="O1116" s="78"/>
      <c r="P1116" s="78"/>
      <c r="Q1116" s="76"/>
      <c r="S1116" s="76"/>
    </row>
    <row r="1117" spans="1:19" ht="37.5" customHeight="1">
      <c r="A1117" s="18" t="s">
        <v>1096</v>
      </c>
      <c r="B1117" s="45" t="s">
        <v>1100</v>
      </c>
      <c r="C1117" s="19" t="s">
        <v>1098</v>
      </c>
      <c r="D1117" s="20" t="s">
        <v>1356</v>
      </c>
      <c r="E1117" s="46" t="s">
        <v>249</v>
      </c>
      <c r="F1117" s="47" t="s">
        <v>16</v>
      </c>
      <c r="G1117" s="48">
        <v>45</v>
      </c>
      <c r="H1117" s="49">
        <v>11.25</v>
      </c>
      <c r="I1117" s="60">
        <v>78</v>
      </c>
      <c r="J1117" s="50"/>
      <c r="K1117" s="2">
        <f t="shared" si="37"/>
        <v>0</v>
      </c>
      <c r="L1117" s="51">
        <f t="shared" si="38"/>
        <v>0</v>
      </c>
      <c r="N1117" s="78"/>
      <c r="O1117" s="78"/>
      <c r="P1117" s="78"/>
      <c r="Q1117" s="76"/>
      <c r="S1117" s="76"/>
    </row>
    <row r="1118" spans="1:19" ht="37.5" customHeight="1">
      <c r="A1118" s="18" t="s">
        <v>1096</v>
      </c>
      <c r="B1118" s="45" t="s">
        <v>1101</v>
      </c>
      <c r="C1118" s="19" t="s">
        <v>1102</v>
      </c>
      <c r="D1118" s="20" t="s">
        <v>56</v>
      </c>
      <c r="E1118" s="46" t="s">
        <v>213</v>
      </c>
      <c r="F1118" s="47" t="s">
        <v>4</v>
      </c>
      <c r="G1118" s="48">
        <v>8.5</v>
      </c>
      <c r="H1118" s="49">
        <v>2.15</v>
      </c>
      <c r="I1118" s="60">
        <v>1475</v>
      </c>
      <c r="J1118" s="50"/>
      <c r="K1118" s="2">
        <f t="shared" si="37"/>
        <v>0</v>
      </c>
      <c r="L1118" s="51">
        <f t="shared" si="38"/>
        <v>0</v>
      </c>
      <c r="N1118" s="78"/>
      <c r="O1118" s="78"/>
      <c r="P1118" s="78"/>
      <c r="Q1118" s="76"/>
      <c r="S1118" s="76"/>
    </row>
    <row r="1119" spans="1:19" ht="37.5" customHeight="1">
      <c r="A1119" s="18" t="s">
        <v>1096</v>
      </c>
      <c r="B1119" s="45" t="s">
        <v>1103</v>
      </c>
      <c r="C1119" s="19" t="s">
        <v>1104</v>
      </c>
      <c r="D1119" s="20" t="s">
        <v>56</v>
      </c>
      <c r="E1119" s="46" t="s">
        <v>1105</v>
      </c>
      <c r="F1119" s="47" t="s">
        <v>4</v>
      </c>
      <c r="G1119" s="48">
        <v>14.5</v>
      </c>
      <c r="H1119" s="49">
        <v>3.6500000000000004</v>
      </c>
      <c r="I1119" s="60">
        <v>350</v>
      </c>
      <c r="J1119" s="50"/>
      <c r="K1119" s="2">
        <f t="shared" si="37"/>
        <v>0</v>
      </c>
      <c r="L1119" s="51">
        <f t="shared" si="38"/>
        <v>0</v>
      </c>
      <c r="N1119" s="78"/>
      <c r="O1119" s="78"/>
      <c r="P1119" s="78"/>
      <c r="Q1119" s="76"/>
      <c r="S1119" s="76"/>
    </row>
    <row r="1120" spans="1:19" ht="37.5" customHeight="1">
      <c r="A1120" s="18" t="s">
        <v>1096</v>
      </c>
      <c r="B1120" s="45" t="s">
        <v>1106</v>
      </c>
      <c r="C1120" s="19" t="s">
        <v>1107</v>
      </c>
      <c r="D1120" s="20" t="s">
        <v>1356</v>
      </c>
      <c r="E1120" s="46" t="s">
        <v>205</v>
      </c>
      <c r="F1120" s="47" t="s">
        <v>5</v>
      </c>
      <c r="G1120" s="48">
        <v>19.8</v>
      </c>
      <c r="H1120" s="49">
        <v>4.95</v>
      </c>
      <c r="I1120" s="60">
        <v>233</v>
      </c>
      <c r="J1120" s="50"/>
      <c r="K1120" s="2">
        <f t="shared" si="37"/>
        <v>0</v>
      </c>
      <c r="L1120" s="51">
        <f t="shared" si="38"/>
        <v>0</v>
      </c>
      <c r="N1120" s="78"/>
      <c r="O1120" s="78"/>
      <c r="P1120" s="78"/>
      <c r="Q1120" s="76"/>
      <c r="S1120" s="76"/>
    </row>
    <row r="1121" spans="1:12" ht="37.5" customHeight="1">
      <c r="A1121" s="65"/>
      <c r="B1121" s="66"/>
      <c r="C1121" s="67"/>
      <c r="D1121" s="68"/>
      <c r="E1121" s="69"/>
      <c r="F1121" s="70"/>
      <c r="G1121" s="71"/>
      <c r="H1121" s="72"/>
      <c r="J1121"/>
    </row>
    <row r="1122" spans="1:12" ht="37.5" customHeight="1">
      <c r="A1122" s="11" t="s">
        <v>1214</v>
      </c>
      <c r="B1122" s="11" t="s">
        <v>1214</v>
      </c>
      <c r="C1122" s="11" t="s">
        <v>1214</v>
      </c>
      <c r="D1122" s="11" t="s">
        <v>1214</v>
      </c>
      <c r="E1122" s="11" t="s">
        <v>1214</v>
      </c>
      <c r="F1122" s="11" t="s">
        <v>1214</v>
      </c>
      <c r="G1122" s="11" t="s">
        <v>1214</v>
      </c>
      <c r="H1122" s="11" t="s">
        <v>1214</v>
      </c>
      <c r="I1122" s="73" t="s">
        <v>1214</v>
      </c>
      <c r="J1122" s="11" t="s">
        <v>1214</v>
      </c>
      <c r="K1122" s="11" t="s">
        <v>1214</v>
      </c>
      <c r="L1122" s="11" t="s">
        <v>1214</v>
      </c>
    </row>
    <row r="1123" spans="1:12" ht="37.5" customHeight="1"/>
    <row r="1124" spans="1:12" ht="37.5" customHeight="1"/>
    <row r="1125" spans="1:12" ht="37.5" customHeight="1"/>
    <row r="1126" spans="1:12" ht="39" customHeight="1"/>
    <row r="1127" spans="1:12" ht="39" customHeight="1"/>
    <row r="1128" spans="1:12" ht="39" customHeight="1"/>
    <row r="1129" spans="1:12" ht="39" customHeight="1"/>
    <row r="1130" spans="1:12" ht="36.75" customHeight="1"/>
    <row r="1131" spans="1:12" ht="35.25" customHeight="1"/>
    <row r="1132" spans="1:12" ht="41.25" customHeight="1"/>
    <row r="1133" spans="1:12" ht="39" customHeight="1"/>
    <row r="1134" spans="1:12" ht="42.75" customHeight="1"/>
    <row r="1135" spans="1:12" ht="42.75" customHeight="1"/>
    <row r="1136" spans="1:12" ht="42.75" customHeight="1"/>
    <row r="1137" ht="42.75" customHeight="1"/>
    <row r="1138" ht="41.25" customHeight="1"/>
    <row r="1139" ht="41.25" customHeight="1"/>
    <row r="1140" ht="41.25" customHeight="1"/>
    <row r="1141" ht="41.25" customHeight="1"/>
    <row r="1142" ht="41.25" customHeight="1"/>
    <row r="1143" ht="41.25" customHeight="1"/>
    <row r="1144" ht="41.25" customHeight="1"/>
    <row r="1145" ht="41.25" customHeight="1"/>
    <row r="1146" ht="41.25" customHeight="1"/>
    <row r="1147" ht="41.25" customHeight="1"/>
    <row r="1148" ht="41.25" customHeight="1"/>
    <row r="1149" ht="41.25" customHeight="1"/>
    <row r="1150" ht="41.25" customHeight="1"/>
    <row r="1151" ht="42.75" customHeight="1"/>
    <row r="1152" ht="42.75" customHeight="1"/>
    <row r="1153" ht="42.75" customHeight="1"/>
    <row r="1154" ht="42.75" customHeight="1"/>
    <row r="1155" ht="42.75" customHeight="1"/>
    <row r="1156" ht="42.75" customHeight="1"/>
    <row r="1157" ht="46.5" customHeight="1"/>
    <row r="1158" ht="46.5" customHeight="1"/>
    <row r="1159" ht="46.5" customHeight="1"/>
    <row r="1160" ht="46.5" customHeight="1"/>
    <row r="1161" ht="46.5" customHeight="1"/>
    <row r="1162" ht="41.25" customHeight="1"/>
    <row r="1163" ht="41.25" customHeight="1"/>
    <row r="1164" ht="41.25" customHeight="1"/>
    <row r="1165" ht="41.25" customHeight="1"/>
    <row r="1166" ht="41.25" customHeight="1"/>
    <row r="1167" ht="45" customHeight="1"/>
  </sheetData>
  <autoFilter ref="A35:L1120" xr:uid="{00000000-0001-0000-0000-000000000000}"/>
  <sortState xmlns:xlrd2="http://schemas.microsoft.com/office/spreadsheetml/2017/richdata2" ref="B37:K1120">
    <sortCondition ref="B37:B1120"/>
    <sortCondition ref="G37:G1120"/>
  </sortState>
  <mergeCells count="5">
    <mergeCell ref="G2:H3"/>
    <mergeCell ref="B10:B11"/>
    <mergeCell ref="B19:B20"/>
    <mergeCell ref="B32:K34"/>
    <mergeCell ref="C24:D25"/>
  </mergeCells>
  <phoneticPr fontId="16" type="noConversion"/>
  <hyperlinks>
    <hyperlink ref="B13:D13" location="'OFERTA 2021 2022'!A184" display="'OFERTA 2021 2022'!A184" xr:uid="{00000000-0004-0000-0000-000001000000}"/>
    <hyperlink ref="B14:D14" location="'OFERTA 2021 2022'!A353" display="'OFERTA 2021 2022'!A353" xr:uid="{00000000-0004-0000-0000-000002000000}"/>
    <hyperlink ref="B15:D15" location="'OFERTA 2021 2022'!A421" display="'OFERTA 2021 2022'!A421" xr:uid="{00000000-0004-0000-0000-000003000000}"/>
    <hyperlink ref="B16:D16" location="'OFERTA 2021 2022'!A1179" display="'OFERTA 2021 2022'!A1179" xr:uid="{00000000-0004-0000-0000-000004000000}"/>
    <hyperlink ref="B13" location="'OFERTA 2025'!A201" display="'OFERTA 2025'!A201" xr:uid="{D75CF4B7-29A9-43DB-8844-C70EC332DFD7}"/>
    <hyperlink ref="B14" location="'OFERTA 2025'!A308" display="'OFERTA 2025'!A308" xr:uid="{426CFBCB-692A-432D-B734-EFD09F936334}"/>
    <hyperlink ref="B15" location="'OFERTA 2025'!A390" display="'OFERTA 2025'!A390" xr:uid="{9D164BA7-70DB-45AD-8AD4-FA7DC057079D}"/>
    <hyperlink ref="B16" location="'OFERTA 2025'!A1118" display="'OFERTA 2025'!A1118" xr:uid="{F00FADC6-5A6C-479A-91EA-2CFE5008F202}"/>
    <hyperlink ref="B17" location="'OFERTA 2025'!A1219" display="'OFERTA 2025'!A1219" xr:uid="{09FFD69E-903F-4B72-AAB6-02C220183C2C}"/>
    <hyperlink ref="B18" location="'OFERTA 2025'!A1223" display="'OFERTA 2025'!A1223" xr:uid="{EFC2E166-982D-438E-95D7-16E799C0D99D}"/>
    <hyperlink ref="B12" location="'OFERTA 2025'!A34" display="'OFERTA 2025'!A34" xr:uid="{79FF0C33-3217-4E79-B9A2-886BDC547391}"/>
  </hyperlinks>
  <pageMargins left="0.25" right="0.25" top="0.75" bottom="0.75" header="0.3" footer="0.3"/>
  <pageSetup paperSize="9" scale="27" fitToHeight="0" orientation="portrait" horizontalDpi="300" verticalDpi="300" r:id="rId1"/>
  <headerFooter>
    <oddHeader>&amp;C&amp;D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OFERTA 2025</vt:lpstr>
      <vt:lpstr>'OFERTA 2025'!Obszar_wydruku</vt:lpstr>
      <vt:lpstr>'OFERTA 2025'!Tytuły_wydruku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Bartosz Ciechomski</cp:lastModifiedBy>
  <cp:revision/>
  <cp:lastPrinted>2026-09-12T08:34:26Z</cp:lastPrinted>
  <dcterms:created xsi:type="dcterms:W3CDTF">2021-08-06T09:12:15Z</dcterms:created>
  <dcterms:modified xsi:type="dcterms:W3CDTF">2026-10-03T06:52:09Z</dcterms:modified>
  <cp:category/>
  <cp:contentStatus/>
</cp:coreProperties>
</file>